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8" activeTab="1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s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N98" i="14" l="1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40" i="63" l="1"/>
  <c r="AB16"/>
  <c r="AB97"/>
  <c r="AB93"/>
  <c r="AB85"/>
  <c r="AB73"/>
  <c r="AB69"/>
  <c r="AB89" i="62"/>
  <c r="AB85"/>
  <c r="AB77"/>
  <c r="AB73"/>
  <c r="AB65"/>
  <c r="AB61"/>
  <c r="AB53"/>
  <c r="AB49"/>
  <c r="AB41"/>
  <c r="AB21"/>
  <c r="AB20"/>
  <c r="AB93" i="61"/>
  <c r="AB89"/>
  <c r="AB81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4" i="58" l="1"/>
  <c r="F60" i="56"/>
  <c r="F27" i="5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O70" s="1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N44"/>
  <c r="O44" s="1"/>
  <c r="N48"/>
  <c r="N52"/>
  <c r="N55"/>
  <c r="N56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O84" s="1"/>
  <c r="N87"/>
  <c r="N88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" i="55"/>
  <c r="V40"/>
  <c r="V16"/>
  <c r="O16"/>
  <c r="V24"/>
  <c r="O98"/>
  <c r="V26" i="56"/>
  <c r="N8" i="55"/>
  <c r="F9"/>
  <c r="I99"/>
  <c r="M99"/>
  <c r="G10"/>
  <c r="N12"/>
  <c r="F13"/>
  <c r="G26"/>
  <c r="N28"/>
  <c r="F29"/>
  <c r="N44"/>
  <c r="F45"/>
  <c r="G58"/>
  <c r="N60"/>
  <c r="O60" s="1"/>
  <c r="F61"/>
  <c r="O80"/>
  <c r="O92"/>
  <c r="O65" i="56"/>
  <c r="V66" i="55"/>
  <c r="V82"/>
  <c r="V36" i="56"/>
  <c r="O47"/>
  <c r="V44" i="55"/>
  <c r="V60"/>
  <c r="V27" i="56"/>
  <c r="V32"/>
  <c r="B99" i="55"/>
  <c r="F3"/>
  <c r="K99"/>
  <c r="F5"/>
  <c r="G18"/>
  <c r="O19"/>
  <c r="N20"/>
  <c r="F21"/>
  <c r="N36"/>
  <c r="O36" s="1"/>
  <c r="F37"/>
  <c r="N52"/>
  <c r="F53"/>
  <c r="O76"/>
  <c r="O5" i="56"/>
  <c r="O21"/>
  <c r="O37"/>
  <c r="O53"/>
  <c r="O61"/>
  <c r="O69"/>
  <c r="O77"/>
  <c r="V28"/>
  <c r="V82"/>
  <c r="J99" i="55"/>
  <c r="N24"/>
  <c r="O24" s="1"/>
  <c r="N40"/>
  <c r="O40" s="1"/>
  <c r="N56"/>
  <c r="O56" i="56"/>
  <c r="G3"/>
  <c r="V56"/>
  <c r="V64"/>
  <c r="V68"/>
  <c r="B99" i="57"/>
  <c r="F3"/>
  <c r="K99"/>
  <c r="N82"/>
  <c r="F83"/>
  <c r="F97"/>
  <c r="C99" i="58"/>
  <c r="I99"/>
  <c r="M99"/>
  <c r="N4"/>
  <c r="F5"/>
  <c r="N12"/>
  <c r="F13"/>
  <c r="N20"/>
  <c r="F21"/>
  <c r="V82"/>
  <c r="V72" i="55"/>
  <c r="V76"/>
  <c r="V80"/>
  <c r="V88"/>
  <c r="F3" i="56"/>
  <c r="F99" s="1"/>
  <c r="V5"/>
  <c r="V9"/>
  <c r="V13"/>
  <c r="V17"/>
  <c r="V21"/>
  <c r="V25"/>
  <c r="V29"/>
  <c r="V33"/>
  <c r="V37"/>
  <c r="V41"/>
  <c r="V49"/>
  <c r="V53"/>
  <c r="V57"/>
  <c r="V61"/>
  <c r="V65"/>
  <c r="V69"/>
  <c r="V73"/>
  <c r="V77"/>
  <c r="V81"/>
  <c r="V85"/>
  <c r="V89"/>
  <c r="V93"/>
  <c r="V97"/>
  <c r="N3" i="57"/>
  <c r="V46" i="58"/>
  <c r="N3" i="56"/>
  <c r="N90" i="57"/>
  <c r="F91"/>
  <c r="K99" i="58"/>
  <c r="U99"/>
  <c r="F9"/>
  <c r="F17"/>
  <c r="O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5" i="58" l="1"/>
  <c r="V25"/>
  <c r="O74"/>
  <c r="O68" i="56"/>
  <c r="O78"/>
  <c r="O66"/>
  <c r="O62"/>
  <c r="O54"/>
  <c r="O46"/>
  <c r="O30"/>
  <c r="O26"/>
  <c r="O10"/>
  <c r="O45"/>
  <c r="O78" i="55"/>
  <c r="O74"/>
  <c r="O66"/>
  <c r="O48" i="57"/>
  <c r="O64"/>
  <c r="V45" i="56"/>
  <c r="O15"/>
  <c r="O7"/>
  <c r="O51"/>
  <c r="V50"/>
  <c r="V18"/>
  <c r="O12" i="55"/>
  <c r="O86"/>
  <c r="O71"/>
  <c r="O62"/>
  <c r="O46"/>
  <c r="O38"/>
  <c r="O20"/>
  <c r="O94" i="56"/>
  <c r="O86"/>
  <c r="O70"/>
  <c r="O48"/>
  <c r="O23"/>
  <c r="O88"/>
  <c r="O76"/>
  <c r="O60"/>
  <c r="O52"/>
  <c r="O40"/>
  <c r="V39"/>
  <c r="O36"/>
  <c r="O35"/>
  <c r="O24"/>
  <c r="V11"/>
  <c r="V96" i="55"/>
  <c r="O68"/>
  <c r="V64"/>
  <c r="O28"/>
  <c r="O27"/>
  <c r="O4"/>
  <c r="V84"/>
  <c r="O56"/>
  <c r="O52"/>
  <c r="V51"/>
  <c r="O48"/>
  <c r="O44"/>
  <c r="O32"/>
  <c r="O30"/>
  <c r="O14"/>
  <c r="O9"/>
  <c r="O26" i="58"/>
  <c r="O6"/>
  <c r="V74"/>
  <c r="O65"/>
  <c r="O57"/>
  <c r="O22"/>
  <c r="G98" i="57"/>
  <c r="V98" s="1"/>
  <c r="G94"/>
  <c r="V94" s="1"/>
  <c r="G90"/>
  <c r="V90" s="1"/>
  <c r="G82"/>
  <c r="V82" s="1"/>
  <c r="G66"/>
  <c r="V66" s="1"/>
  <c r="G50"/>
  <c r="V50" s="1"/>
  <c r="G46"/>
  <c r="V4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4" i="57" l="1"/>
  <c r="O9"/>
  <c r="O46"/>
  <c r="O43" i="58"/>
  <c r="O4" i="56"/>
  <c r="O11" i="58"/>
  <c r="O90" i="57"/>
  <c r="O5"/>
  <c r="O7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50" i="57" l="1"/>
  <c r="O99" s="1"/>
  <c r="V13"/>
  <c r="O99" i="56"/>
  <c r="T8" i="73"/>
  <c r="D8" i="26"/>
  <c r="R10" i="73"/>
  <c r="D10" i="29" s="1"/>
  <c r="Q10" i="73"/>
  <c r="D10" i="26" s="1"/>
  <c r="R9" i="73"/>
  <c r="O99" i="55"/>
  <c r="O99" i="58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N24" i="78"/>
  <c r="B9"/>
  <c r="Q56"/>
  <c r="O47"/>
  <c r="K32"/>
  <c r="P62"/>
  <c r="B57"/>
  <c r="O36"/>
  <c r="N83"/>
  <c r="O98"/>
  <c r="Q11"/>
  <c r="O37"/>
  <c r="J60"/>
  <c r="I3"/>
  <c r="P73"/>
  <c r="B93"/>
  <c r="Q36"/>
  <c r="L56"/>
  <c r="N53"/>
  <c r="K72"/>
  <c r="H70"/>
  <c r="L51"/>
  <c r="B31"/>
  <c r="O67"/>
  <c r="Q54"/>
  <c r="G59"/>
  <c r="L41"/>
  <c r="I37"/>
  <c r="I75"/>
  <c r="Q96"/>
  <c r="K28"/>
  <c r="J63"/>
  <c r="O18"/>
  <c r="K41"/>
  <c r="K53"/>
  <c r="N10"/>
  <c r="K62"/>
  <c r="H36"/>
  <c r="O74"/>
  <c r="G20"/>
  <c r="Q31"/>
  <c r="G57"/>
  <c r="B81"/>
  <c r="G21"/>
  <c r="G66"/>
  <c r="B46"/>
  <c r="B8"/>
  <c r="N22"/>
  <c r="P76"/>
  <c r="J23"/>
  <c r="L33"/>
  <c r="Q66"/>
  <c r="O15"/>
  <c r="H31"/>
  <c r="G36"/>
  <c r="J7"/>
  <c r="B96"/>
  <c r="G87"/>
  <c r="P96"/>
  <c r="G86"/>
  <c r="H73"/>
  <c r="P7"/>
  <c r="H87"/>
  <c r="Q22"/>
  <c r="B91"/>
  <c r="L43"/>
  <c r="L91"/>
  <c r="K84"/>
  <c r="B12"/>
  <c r="N42"/>
  <c r="K22"/>
  <c r="G92"/>
  <c r="K43"/>
  <c r="G73"/>
  <c r="L35"/>
  <c r="P36"/>
  <c r="O82"/>
  <c r="B63"/>
  <c r="K18"/>
  <c r="G33"/>
  <c r="H81"/>
  <c r="Q79"/>
  <c r="P35"/>
  <c r="Q39"/>
  <c r="I54"/>
  <c r="J92"/>
  <c r="H10"/>
  <c r="K37"/>
  <c r="N60"/>
  <c r="B87"/>
  <c r="K44"/>
  <c r="L54"/>
  <c r="B39"/>
  <c r="L25"/>
  <c r="H44"/>
  <c r="Q40"/>
  <c r="N59"/>
  <c r="O46"/>
  <c r="P48"/>
  <c r="B40"/>
  <c r="K33"/>
  <c r="B88"/>
  <c r="J37"/>
  <c r="O5"/>
  <c r="J20"/>
  <c r="O48"/>
  <c r="G93"/>
  <c r="G10"/>
  <c r="Q6"/>
  <c r="I66"/>
  <c r="Q68"/>
  <c r="H62"/>
  <c r="Q37"/>
  <c r="G89"/>
  <c r="H89"/>
  <c r="Q74"/>
  <c r="O32"/>
  <c r="B34"/>
  <c r="G65"/>
  <c r="N12"/>
  <c r="J82"/>
  <c r="I85"/>
  <c r="G52"/>
  <c r="G45"/>
  <c r="J54"/>
  <c r="G18"/>
  <c r="J96"/>
  <c r="B50"/>
  <c r="G77"/>
  <c r="K19"/>
  <c r="G62"/>
  <c r="L70"/>
  <c r="H60"/>
  <c r="P10"/>
  <c r="H29"/>
  <c r="I11"/>
  <c r="O41"/>
  <c r="G54"/>
  <c r="P41"/>
  <c r="B43"/>
  <c r="L7"/>
  <c r="P38"/>
  <c r="O40"/>
  <c r="H84"/>
  <c r="O52"/>
  <c r="H75"/>
  <c r="J19"/>
  <c r="Q51"/>
  <c r="O94"/>
  <c r="H23"/>
  <c r="B68"/>
  <c r="H91"/>
  <c r="Q60"/>
  <c r="H77"/>
  <c r="B14"/>
  <c r="G23"/>
  <c r="L76"/>
  <c r="G6"/>
  <c r="G12"/>
  <c r="L27"/>
  <c r="H61"/>
  <c r="G74"/>
  <c r="O27"/>
  <c r="I42"/>
  <c r="H18"/>
  <c r="P74"/>
  <c r="L8"/>
  <c r="G30"/>
  <c r="P3"/>
  <c r="H42"/>
  <c r="J8"/>
  <c r="B60"/>
  <c r="J44"/>
  <c r="P31"/>
  <c r="P72"/>
  <c r="O4"/>
  <c r="Q23"/>
  <c r="Q81"/>
  <c r="J83"/>
  <c r="K65"/>
  <c r="Q48"/>
  <c r="J17"/>
  <c r="L36"/>
  <c r="P90"/>
  <c r="O62"/>
  <c r="O39"/>
  <c r="L18"/>
  <c r="I90"/>
  <c r="K57"/>
  <c r="P11"/>
  <c r="J28"/>
  <c r="J29"/>
  <c r="I47"/>
  <c r="H83"/>
  <c r="K16"/>
  <c r="Q80"/>
  <c r="G42"/>
  <c r="Q53"/>
  <c r="K98"/>
  <c r="Q16"/>
  <c r="B44"/>
  <c r="O69"/>
  <c r="Q38"/>
  <c r="O90"/>
  <c r="J13"/>
  <c r="K25"/>
  <c r="J87"/>
  <c r="N18"/>
  <c r="Q14"/>
  <c r="K87"/>
  <c r="N44"/>
  <c r="Q50"/>
  <c r="H98"/>
  <c r="Q61"/>
  <c r="O86"/>
  <c r="B35"/>
  <c r="G88"/>
  <c r="O95"/>
  <c r="G39"/>
  <c r="I57"/>
  <c r="P61"/>
  <c r="P47"/>
  <c r="K63"/>
  <c r="K76"/>
  <c r="G69"/>
  <c r="H68"/>
  <c r="J76"/>
  <c r="Q29"/>
  <c r="L95"/>
  <c r="N97"/>
  <c r="H6"/>
  <c r="Q76"/>
  <c r="N75"/>
  <c r="L30"/>
  <c r="B19"/>
  <c r="I60"/>
  <c r="N13"/>
  <c r="I59"/>
  <c r="I30"/>
  <c r="B48"/>
  <c r="N32"/>
  <c r="G8"/>
  <c r="Q42"/>
  <c r="N76"/>
  <c r="J97"/>
  <c r="L58"/>
  <c r="I73"/>
  <c r="J62"/>
  <c r="I32"/>
  <c r="I25"/>
  <c r="O76"/>
  <c r="I80"/>
  <c r="I49"/>
  <c r="P53"/>
  <c r="N4"/>
  <c r="O61"/>
  <c r="B53"/>
  <c r="O35"/>
  <c r="K31"/>
  <c r="P63"/>
  <c r="N55"/>
  <c r="H82"/>
  <c r="G81"/>
  <c r="K5"/>
  <c r="H9"/>
  <c r="L96"/>
  <c r="J57"/>
  <c r="L15"/>
  <c r="Q97"/>
  <c r="H53"/>
  <c r="K93"/>
  <c r="N50"/>
  <c r="B64"/>
  <c r="O78"/>
  <c r="Q7"/>
  <c r="I74"/>
  <c r="G46"/>
  <c r="P79"/>
  <c r="K11"/>
  <c r="N87"/>
  <c r="I28"/>
  <c r="N68"/>
  <c r="P71"/>
  <c r="H55"/>
  <c r="N80"/>
  <c r="L48"/>
  <c r="Q55"/>
  <c r="P18"/>
  <c r="Q24"/>
  <c r="K78"/>
  <c r="B37"/>
  <c r="I8"/>
  <c r="P66"/>
  <c r="B83"/>
  <c r="L73"/>
  <c r="Q41"/>
  <c r="L71"/>
  <c r="H5"/>
  <c r="B78"/>
  <c r="O79"/>
  <c r="P37"/>
  <c r="G24"/>
  <c r="J56"/>
  <c r="K40"/>
  <c r="P13"/>
  <c r="P84"/>
  <c r="P85"/>
  <c r="N35"/>
  <c r="F1"/>
  <c r="J43"/>
  <c r="P21"/>
  <c r="G9"/>
  <c r="Q13"/>
  <c r="P80"/>
  <c r="B42"/>
  <c r="P9"/>
  <c r="I89"/>
  <c r="H46"/>
  <c r="G85"/>
  <c r="B84"/>
  <c r="K59"/>
  <c r="K8"/>
  <c r="O43"/>
  <c r="K26"/>
  <c r="L74"/>
  <c r="Q71"/>
  <c r="J21"/>
  <c r="N95"/>
  <c r="B74"/>
  <c r="N78"/>
  <c r="L22"/>
  <c r="Q30"/>
  <c r="H15"/>
  <c r="G72"/>
  <c r="G94"/>
  <c r="H20"/>
  <c r="N96"/>
  <c r="H28"/>
  <c r="J74"/>
  <c r="B23"/>
  <c r="J88"/>
  <c r="J24"/>
  <c r="B29"/>
  <c r="I61"/>
  <c r="B86"/>
  <c r="K24"/>
  <c r="J58"/>
  <c r="L89"/>
  <c r="K4"/>
  <c r="Q90"/>
  <c r="I93"/>
  <c r="P25"/>
  <c r="N77"/>
  <c r="G71"/>
  <c r="B6"/>
  <c r="H71"/>
  <c r="J6"/>
  <c r="B7"/>
  <c r="G95"/>
  <c r="J55"/>
  <c r="L9"/>
  <c r="O66"/>
  <c r="K75"/>
  <c r="I94"/>
  <c r="J66"/>
  <c r="I31"/>
  <c r="O13"/>
  <c r="G15"/>
  <c r="O91"/>
  <c r="G27"/>
  <c r="H25"/>
  <c r="N69"/>
  <c r="P27"/>
  <c r="J75"/>
  <c r="O7"/>
  <c r="G47"/>
  <c r="L85"/>
  <c r="H66"/>
  <c r="P93"/>
  <c r="O3"/>
  <c r="O31"/>
  <c r="B75"/>
  <c r="I16"/>
  <c r="I17"/>
  <c r="P49"/>
  <c r="O63"/>
  <c r="N5"/>
  <c r="K49"/>
  <c r="P16"/>
  <c r="J85"/>
  <c r="N89"/>
  <c r="I23"/>
  <c r="Q26"/>
  <c r="I83"/>
  <c r="L82"/>
  <c r="K77"/>
  <c r="Q33"/>
  <c r="L39"/>
  <c r="B16"/>
  <c r="O30"/>
  <c r="L87"/>
  <c r="K68"/>
  <c r="O42"/>
  <c r="B3"/>
  <c r="J68"/>
  <c r="B97"/>
  <c r="I82"/>
  <c r="P55"/>
  <c r="I14"/>
  <c r="P75"/>
  <c r="K97"/>
  <c r="O83"/>
  <c r="L62"/>
  <c r="I52"/>
  <c r="H14"/>
  <c r="L47"/>
  <c r="Q4"/>
  <c r="G25"/>
  <c r="P30"/>
  <c r="B32"/>
  <c r="O21"/>
  <c r="K7"/>
  <c r="Q44"/>
  <c r="L34"/>
  <c r="Q5"/>
  <c r="P33"/>
  <c r="L40"/>
  <c r="K39"/>
  <c r="P67"/>
  <c r="J81"/>
  <c r="G40"/>
  <c r="B80"/>
  <c r="P40"/>
  <c r="N79"/>
  <c r="N38"/>
  <c r="Q93"/>
  <c r="P51"/>
  <c r="I91"/>
  <c r="J78"/>
  <c r="H43"/>
  <c r="P86"/>
  <c r="K88"/>
  <c r="H59"/>
  <c r="G97"/>
  <c r="B10"/>
  <c r="O97"/>
  <c r="J22"/>
  <c r="J59"/>
  <c r="I72"/>
  <c r="L92"/>
  <c r="L67"/>
  <c r="O87"/>
  <c r="I15"/>
  <c r="L98"/>
  <c r="H88"/>
  <c r="O72"/>
  <c r="P64"/>
  <c r="Q64"/>
  <c r="P78"/>
  <c r="H30"/>
  <c r="O14"/>
  <c r="Q25"/>
  <c r="B49"/>
  <c r="J31"/>
  <c r="O25"/>
  <c r="N48"/>
  <c r="I69"/>
  <c r="Q52"/>
  <c r="I5"/>
  <c r="H64"/>
  <c r="H78"/>
  <c r="G90"/>
  <c r="N6"/>
  <c r="N9"/>
  <c r="K55"/>
  <c r="B70"/>
  <c r="K86"/>
  <c r="O20"/>
  <c r="I65"/>
  <c r="N72"/>
  <c r="G58"/>
  <c r="B13"/>
  <c r="I95"/>
  <c r="O17"/>
  <c r="G55"/>
  <c r="G56"/>
  <c r="L11"/>
  <c r="G41"/>
  <c r="H41"/>
  <c r="P19"/>
  <c r="O8"/>
  <c r="N58"/>
  <c r="L94"/>
  <c r="O16"/>
  <c r="P14"/>
  <c r="N49"/>
  <c r="I10"/>
  <c r="L3"/>
  <c r="J27"/>
  <c r="H58"/>
  <c r="N93"/>
  <c r="N47"/>
  <c r="P87"/>
  <c r="J34"/>
  <c r="O89"/>
  <c r="J11"/>
  <c r="K80"/>
  <c r="N82"/>
  <c r="L49"/>
  <c r="K96"/>
  <c r="J45"/>
  <c r="O23"/>
  <c r="K45"/>
  <c r="B67"/>
  <c r="I64"/>
  <c r="Q10"/>
  <c r="Q69"/>
  <c r="O60"/>
  <c r="H72"/>
  <c r="O10"/>
  <c r="H50"/>
  <c r="O96"/>
  <c r="O28"/>
  <c r="L53"/>
  <c r="H90"/>
  <c r="N65"/>
  <c r="N57"/>
  <c r="G43"/>
  <c r="L29"/>
  <c r="J18"/>
  <c r="H54"/>
  <c r="B27"/>
  <c r="J47"/>
  <c r="I44"/>
  <c r="G91"/>
  <c r="Q27"/>
  <c r="L6"/>
  <c r="B2"/>
  <c r="I45"/>
  <c r="K92"/>
  <c r="N31"/>
  <c r="N84"/>
  <c r="O65"/>
  <c r="B54"/>
  <c r="L12"/>
  <c r="K34"/>
  <c r="I13"/>
  <c r="J12"/>
  <c r="N63"/>
  <c r="K95"/>
  <c r="K67"/>
  <c r="H13"/>
  <c r="K94"/>
  <c r="B26"/>
  <c r="H80"/>
  <c r="H27"/>
  <c r="O19"/>
  <c r="Q49"/>
  <c r="O81"/>
  <c r="L63"/>
  <c r="N73"/>
  <c r="N67"/>
  <c r="P81"/>
  <c r="G13"/>
  <c r="I67"/>
  <c r="P26"/>
  <c r="O77"/>
  <c r="P12"/>
  <c r="N98"/>
  <c r="H26"/>
  <c r="G76"/>
  <c r="H93"/>
  <c r="G78"/>
  <c r="N39"/>
  <c r="P56"/>
  <c r="Q20"/>
  <c r="J9"/>
  <c r="G22"/>
  <c r="I34"/>
  <c r="N40"/>
  <c r="J73"/>
  <c r="O26"/>
  <c r="Q57"/>
  <c r="G82"/>
  <c r="L72"/>
  <c r="O84"/>
  <c r="Q67"/>
  <c r="J61"/>
  <c r="L50"/>
  <c r="O59"/>
  <c r="H79"/>
  <c r="N34"/>
  <c r="Q58"/>
  <c r="L77"/>
  <c r="O33"/>
  <c r="K38"/>
  <c r="L5"/>
  <c r="B69"/>
  <c r="P70"/>
  <c r="L57"/>
  <c r="P46"/>
  <c r="L81"/>
  <c r="P39"/>
  <c r="N62"/>
  <c r="N7"/>
  <c r="J39"/>
  <c r="B66"/>
  <c r="K58"/>
  <c r="L59"/>
  <c r="J69"/>
  <c r="I71"/>
  <c r="I48"/>
  <c r="Q94"/>
  <c r="Q17"/>
  <c r="I41"/>
  <c r="P44"/>
  <c r="N27"/>
  <c r="O58"/>
  <c r="I40"/>
  <c r="O11"/>
  <c r="I35"/>
  <c r="N64"/>
  <c r="J15"/>
  <c r="B62"/>
  <c r="G50"/>
  <c r="P28"/>
  <c r="H34"/>
  <c r="J25"/>
  <c r="O88"/>
  <c r="H3"/>
  <c r="I79"/>
  <c r="L44"/>
  <c r="H95"/>
  <c r="K3"/>
  <c r="L75"/>
  <c r="G75"/>
  <c r="J40"/>
  <c r="Q78"/>
  <c r="L24"/>
  <c r="G3"/>
  <c r="B18"/>
  <c r="N30"/>
  <c r="J65"/>
  <c r="P95"/>
  <c r="L60"/>
  <c r="K27"/>
  <c r="J35"/>
  <c r="P8"/>
  <c r="J91"/>
  <c r="P92"/>
  <c r="J86"/>
  <c r="G16"/>
  <c r="N86"/>
  <c r="I86"/>
  <c r="O56"/>
  <c r="K13"/>
  <c r="B90"/>
  <c r="K50"/>
  <c r="P57"/>
  <c r="N20"/>
  <c r="P32"/>
  <c r="O51"/>
  <c r="P34"/>
  <c r="E1"/>
  <c r="G35"/>
  <c r="I4"/>
  <c r="O12"/>
  <c r="N17"/>
  <c r="H63"/>
  <c r="N3"/>
  <c r="N23"/>
  <c r="O24"/>
  <c r="O64"/>
  <c r="B52"/>
  <c r="O57"/>
  <c r="L10"/>
  <c r="H32"/>
  <c r="L52"/>
  <c r="O34"/>
  <c r="J33"/>
  <c r="P45"/>
  <c r="B72"/>
  <c r="B82"/>
  <c r="L64"/>
  <c r="N29"/>
  <c r="N91"/>
  <c r="K30"/>
  <c r="O22"/>
  <c r="H69"/>
  <c r="O73"/>
  <c r="I36"/>
  <c r="N85"/>
  <c r="O50"/>
  <c r="N66"/>
  <c r="O71"/>
  <c r="K71"/>
  <c r="Q75"/>
  <c r="O9"/>
  <c r="I53"/>
  <c r="K12"/>
  <c r="B24"/>
  <c r="K70"/>
  <c r="I27"/>
  <c r="Q32"/>
  <c r="L46"/>
  <c r="H21"/>
  <c r="K79"/>
  <c r="P69"/>
  <c r="Q89"/>
  <c r="B79"/>
  <c r="J10"/>
  <c r="L32"/>
  <c r="H52"/>
  <c r="K21"/>
  <c r="N74"/>
  <c r="I78"/>
  <c r="Q82"/>
  <c r="N88"/>
  <c r="K74"/>
  <c r="P23"/>
  <c r="Q46"/>
  <c r="B59"/>
  <c r="J26"/>
  <c r="G96"/>
  <c r="H49"/>
  <c r="J32"/>
  <c r="K89"/>
  <c r="O93"/>
  <c r="Q91"/>
  <c r="P58"/>
  <c r="K81"/>
  <c r="O70"/>
  <c r="L65"/>
  <c r="B41"/>
  <c r="J14"/>
  <c r="I55"/>
  <c r="I24"/>
  <c r="Q8"/>
  <c r="G48"/>
  <c r="H92"/>
  <c r="H94"/>
  <c r="B28"/>
  <c r="B45"/>
  <c r="I50"/>
  <c r="B55"/>
  <c r="Q77"/>
  <c r="K85"/>
  <c r="Q59"/>
  <c r="J42"/>
  <c r="B17"/>
  <c r="G17"/>
  <c r="B76"/>
  <c r="G28"/>
  <c r="N51"/>
  <c r="P4"/>
  <c r="G70"/>
  <c r="L37"/>
  <c r="K54"/>
  <c r="H12"/>
  <c r="I12"/>
  <c r="L19"/>
  <c r="I81"/>
  <c r="P60"/>
  <c r="N92"/>
  <c r="B22"/>
  <c r="G31"/>
  <c r="I58"/>
  <c r="I51"/>
  <c r="L93"/>
  <c r="I18"/>
  <c r="L38"/>
  <c r="G63"/>
  <c r="P89"/>
  <c r="B11"/>
  <c r="O55"/>
  <c r="O80"/>
  <c r="H38"/>
  <c r="N71"/>
  <c r="H17"/>
  <c r="K48"/>
  <c r="I38"/>
  <c r="H85"/>
  <c r="H51"/>
  <c r="H47"/>
  <c r="N21"/>
  <c r="H35"/>
  <c r="J52"/>
  <c r="N36"/>
  <c r="B20"/>
  <c r="N8"/>
  <c r="K52"/>
  <c r="I70"/>
  <c r="N43"/>
  <c r="H97"/>
  <c r="N94"/>
  <c r="I84"/>
  <c r="J93"/>
  <c r="N25"/>
  <c r="H33"/>
  <c r="H7"/>
  <c r="J41"/>
  <c r="Q70"/>
  <c r="I19"/>
  <c r="P6"/>
  <c r="N45"/>
  <c r="H86"/>
  <c r="I9"/>
  <c r="P20"/>
  <c r="Q62"/>
  <c r="P15"/>
  <c r="J71"/>
  <c r="K42"/>
  <c r="O75"/>
  <c r="O45"/>
  <c r="Q65"/>
  <c r="I63"/>
  <c r="G61"/>
  <c r="J50"/>
  <c r="O29"/>
  <c r="L90"/>
  <c r="Q35"/>
  <c r="I87"/>
  <c r="Q72"/>
  <c r="B38"/>
  <c r="K66"/>
  <c r="N46"/>
  <c r="L13"/>
  <c r="G60"/>
  <c r="B85"/>
  <c r="G67"/>
  <c r="N90"/>
  <c r="B73"/>
  <c r="N52"/>
  <c r="B92"/>
  <c r="P52"/>
  <c r="I43"/>
  <c r="N81"/>
  <c r="N15"/>
  <c r="K46"/>
  <c r="J30"/>
  <c r="H40"/>
  <c r="J90"/>
  <c r="H37"/>
  <c r="I98"/>
  <c r="H8"/>
  <c r="H2"/>
  <c r="J70"/>
  <c r="O68"/>
  <c r="Q95"/>
  <c r="H19"/>
  <c r="B71"/>
  <c r="H45"/>
  <c r="Q84"/>
  <c r="H22"/>
  <c r="P88"/>
  <c r="B5"/>
  <c r="B77"/>
  <c r="J77"/>
  <c r="L55"/>
  <c r="G2"/>
  <c r="L86"/>
  <c r="G79"/>
  <c r="Q87"/>
  <c r="H76"/>
  <c r="B65"/>
  <c r="K14"/>
  <c r="P97"/>
  <c r="H56"/>
  <c r="G11"/>
  <c r="J5"/>
  <c r="G49"/>
  <c r="G19"/>
  <c r="P59"/>
  <c r="B30"/>
  <c r="J3"/>
  <c r="I33"/>
  <c r="I39"/>
  <c r="G98"/>
  <c r="L68"/>
  <c r="P91"/>
  <c r="H48"/>
  <c r="Q88"/>
  <c r="Q86"/>
  <c r="K15"/>
  <c r="O92"/>
  <c r="L84"/>
  <c r="H16"/>
  <c r="K35"/>
  <c r="B94"/>
  <c r="K64"/>
  <c r="I88"/>
  <c r="L21"/>
  <c r="I92"/>
  <c r="L20"/>
  <c r="K56"/>
  <c r="K36"/>
  <c r="I97"/>
  <c r="Q63"/>
  <c r="J16"/>
  <c r="L28"/>
  <c r="B98"/>
  <c r="B4"/>
  <c r="N54"/>
  <c r="P83"/>
  <c r="P94"/>
  <c r="H4"/>
  <c r="J51"/>
  <c r="Q3"/>
  <c r="B61"/>
  <c r="Q34"/>
  <c r="H74"/>
  <c r="P98"/>
  <c r="G4"/>
  <c r="H67"/>
  <c r="K17"/>
  <c r="N14"/>
  <c r="G44"/>
  <c r="G34"/>
  <c r="I68"/>
  <c r="P29"/>
  <c r="G29"/>
  <c r="Q83"/>
  <c r="K6"/>
  <c r="G14"/>
  <c r="I26"/>
  <c r="P68"/>
  <c r="I20"/>
  <c r="B47"/>
  <c r="B33"/>
  <c r="Q47"/>
  <c r="L66"/>
  <c r="L4"/>
  <c r="L31"/>
  <c r="L97"/>
  <c r="P22"/>
  <c r="B89"/>
  <c r="J98"/>
  <c r="H57"/>
  <c r="B21"/>
  <c r="B95"/>
  <c r="J94"/>
  <c r="O44"/>
  <c r="I76"/>
  <c r="K69"/>
  <c r="L16"/>
  <c r="O49"/>
  <c r="I46"/>
  <c r="L14"/>
  <c r="J48"/>
  <c r="N56"/>
  <c r="G5"/>
  <c r="L23"/>
  <c r="K60"/>
  <c r="H39"/>
  <c r="C1"/>
  <c r="D1"/>
  <c r="L17"/>
  <c r="H96"/>
  <c r="N61"/>
  <c r="B51"/>
  <c r="G68"/>
  <c r="J84"/>
  <c r="L78"/>
  <c r="O54"/>
  <c r="G51"/>
  <c r="J46"/>
  <c r="O53"/>
  <c r="J64"/>
  <c r="I6"/>
  <c r="G80"/>
  <c r="L26"/>
  <c r="P50"/>
  <c r="K47"/>
  <c r="N16"/>
  <c r="G84"/>
  <c r="I56"/>
  <c r="K29"/>
  <c r="P17"/>
  <c r="I21"/>
  <c r="J53"/>
  <c r="J79"/>
  <c r="K10"/>
  <c r="N26"/>
  <c r="K20"/>
  <c r="Q92"/>
  <c r="P24"/>
  <c r="N41"/>
  <c r="G7"/>
  <c r="P43"/>
  <c r="B15"/>
  <c r="K73"/>
  <c r="N37"/>
  <c r="J36"/>
  <c r="O38"/>
  <c r="H65"/>
  <c r="Q43"/>
  <c r="I77"/>
  <c r="G32"/>
  <c r="L88"/>
  <c r="G37"/>
  <c r="L45"/>
  <c r="P82"/>
  <c r="P65"/>
  <c r="P42"/>
  <c r="H24"/>
  <c r="Q45"/>
  <c r="J67"/>
  <c r="G26"/>
  <c r="B36"/>
  <c r="G38"/>
  <c r="P5"/>
  <c r="P77"/>
  <c r="Q19"/>
  <c r="J49"/>
  <c r="Q15"/>
  <c r="H11"/>
  <c r="I62"/>
  <c r="K83"/>
  <c r="Q18"/>
  <c r="L79"/>
  <c r="L61"/>
  <c r="L42"/>
  <c r="N33"/>
  <c r="L83"/>
  <c r="L69"/>
  <c r="Q98"/>
  <c r="N19"/>
  <c r="B58"/>
  <c r="J89"/>
  <c r="G64"/>
  <c r="K90"/>
  <c r="I22"/>
  <c r="N28"/>
  <c r="K23"/>
  <c r="P54"/>
  <c r="K61"/>
  <c r="J4"/>
  <c r="K51"/>
  <c r="G53"/>
  <c r="O85"/>
  <c r="I29"/>
  <c r="I96"/>
  <c r="Q21"/>
  <c r="J80"/>
  <c r="Q85"/>
  <c r="J72"/>
  <c r="K82"/>
  <c r="Q73"/>
  <c r="B25"/>
  <c r="O6"/>
  <c r="Q12"/>
  <c r="L80"/>
  <c r="B56"/>
  <c r="I7"/>
  <c r="Q28"/>
  <c r="J38"/>
  <c r="K9"/>
  <c r="J95"/>
  <c r="G83"/>
  <c r="K91"/>
  <c r="N11"/>
  <c r="Q9"/>
  <c r="N70"/>
  <c r="R70" l="1"/>
  <c r="R11"/>
  <c r="M7"/>
  <c r="C56"/>
  <c r="E56"/>
  <c r="F56"/>
  <c r="D56"/>
  <c r="E25"/>
  <c r="C25"/>
  <c r="F25"/>
  <c r="D25"/>
  <c r="M96"/>
  <c r="M29"/>
  <c r="R28"/>
  <c r="M22"/>
  <c r="D58"/>
  <c r="C58"/>
  <c r="E58"/>
  <c r="F58"/>
  <c r="R19"/>
  <c r="R33"/>
  <c r="M62"/>
  <c r="F36"/>
  <c r="D36"/>
  <c r="E36"/>
  <c r="C36"/>
  <c r="M77"/>
  <c r="R37"/>
  <c r="F15"/>
  <c r="E15"/>
  <c r="C15"/>
  <c r="D15"/>
  <c r="R41"/>
  <c r="R26"/>
  <c r="M21"/>
  <c r="M56"/>
  <c r="R16"/>
  <c r="M6"/>
  <c r="D51"/>
  <c r="C51"/>
  <c r="F51"/>
  <c r="E51"/>
  <c r="R61"/>
  <c r="R56"/>
  <c r="M46"/>
  <c r="M76"/>
  <c r="F95"/>
  <c r="C95"/>
  <c r="E95"/>
  <c r="D95"/>
  <c r="F21"/>
  <c r="D21"/>
  <c r="C21"/>
  <c r="E21"/>
  <c r="D89"/>
  <c r="C89"/>
  <c r="E89"/>
  <c r="F89"/>
  <c r="C33"/>
  <c r="D33"/>
  <c r="F33"/>
  <c r="E33"/>
  <c r="F47"/>
  <c r="D47"/>
  <c r="C47"/>
  <c r="E47"/>
  <c r="M20"/>
  <c r="M26"/>
  <c r="M68"/>
  <c r="R14"/>
  <c r="D61"/>
  <c r="F61"/>
  <c r="C61"/>
  <c r="E61"/>
  <c r="Q99"/>
  <c r="R54"/>
  <c r="D4"/>
  <c r="F4"/>
  <c r="E4"/>
  <c r="C4"/>
  <c r="D98"/>
  <c r="C98"/>
  <c r="F98"/>
  <c r="E98"/>
  <c r="M97"/>
  <c r="M92"/>
  <c r="M88"/>
  <c r="C94"/>
  <c r="D94"/>
  <c r="F94"/>
  <c r="E94"/>
  <c r="M39"/>
  <c r="M33"/>
  <c r="J99"/>
  <c r="F30"/>
  <c r="C30"/>
  <c r="D30"/>
  <c r="E30"/>
  <c r="C65"/>
  <c r="E65"/>
  <c r="D65"/>
  <c r="F65"/>
  <c r="F77"/>
  <c r="E77"/>
  <c r="D77"/>
  <c r="C77"/>
  <c r="F5"/>
  <c r="C5"/>
  <c r="E5"/>
  <c r="D5"/>
  <c r="C71"/>
  <c r="E71"/>
  <c r="F71"/>
  <c r="D71"/>
  <c r="M98"/>
  <c r="R15"/>
  <c r="R81"/>
  <c r="M43"/>
  <c r="E92"/>
  <c r="C92"/>
  <c r="D92"/>
  <c r="F92"/>
  <c r="R52"/>
  <c r="C73"/>
  <c r="E73"/>
  <c r="D73"/>
  <c r="F73"/>
  <c r="R90"/>
  <c r="C85"/>
  <c r="E85"/>
  <c r="F85"/>
  <c r="D85"/>
  <c r="R46"/>
  <c r="C38"/>
  <c r="D38"/>
  <c r="E38"/>
  <c r="F38"/>
  <c r="M87"/>
  <c r="M63"/>
  <c r="M9"/>
  <c r="R45"/>
  <c r="M19"/>
  <c r="R25"/>
  <c r="M84"/>
  <c r="R94"/>
  <c r="R43"/>
  <c r="M70"/>
  <c r="R8"/>
  <c r="C20"/>
  <c r="F20"/>
  <c r="E20"/>
  <c r="D20"/>
  <c r="R36"/>
  <c r="R21"/>
  <c r="M38"/>
  <c r="R71"/>
  <c r="C11"/>
  <c r="D11"/>
  <c r="E11"/>
  <c r="F11"/>
  <c r="M18"/>
  <c r="M51"/>
  <c r="M58"/>
  <c r="E22"/>
  <c r="C22"/>
  <c r="F22"/>
  <c r="D22"/>
  <c r="R92"/>
  <c r="M81"/>
  <c r="M12"/>
  <c r="R51"/>
  <c r="F76"/>
  <c r="C76"/>
  <c r="E76"/>
  <c r="D76"/>
  <c r="D17"/>
  <c r="E17"/>
  <c r="C17"/>
  <c r="F17"/>
  <c r="F55"/>
  <c r="C55"/>
  <c r="E55"/>
  <c r="D55"/>
  <c r="M50"/>
  <c r="C45"/>
  <c r="F45"/>
  <c r="E45"/>
  <c r="D45"/>
  <c r="C28"/>
  <c r="D28"/>
  <c r="F28"/>
  <c r="E28"/>
  <c r="M24"/>
  <c r="M55"/>
  <c r="E41"/>
  <c r="F41"/>
  <c r="D41"/>
  <c r="C41"/>
  <c r="D59"/>
  <c r="C59"/>
  <c r="E59"/>
  <c r="F59"/>
  <c r="R88"/>
  <c r="M78"/>
  <c r="R74"/>
  <c r="D79"/>
  <c r="C79"/>
  <c r="F79"/>
  <c r="E79"/>
  <c r="M27"/>
  <c r="F24"/>
  <c r="E24"/>
  <c r="C24"/>
  <c r="D24"/>
  <c r="M53"/>
  <c r="R66"/>
  <c r="R85"/>
  <c r="M36"/>
  <c r="R91"/>
  <c r="R29"/>
  <c r="C82"/>
  <c r="F82"/>
  <c r="D82"/>
  <c r="E82"/>
  <c r="D72"/>
  <c r="F72"/>
  <c r="E72"/>
  <c r="C72"/>
  <c r="D52"/>
  <c r="E52"/>
  <c r="C52"/>
  <c r="F52"/>
  <c r="R23"/>
  <c r="N99"/>
  <c r="R3"/>
  <c r="R17"/>
  <c r="M4"/>
  <c r="R20"/>
  <c r="D90"/>
  <c r="C90"/>
  <c r="F90"/>
  <c r="E90"/>
  <c r="M86"/>
  <c r="R86"/>
  <c r="R30"/>
  <c r="E18"/>
  <c r="D18"/>
  <c r="C18"/>
  <c r="F18"/>
  <c r="G99"/>
  <c r="K99"/>
  <c r="M79"/>
  <c r="H99"/>
  <c r="E62"/>
  <c r="D62"/>
  <c r="F62"/>
  <c r="C62"/>
  <c r="R64"/>
  <c r="M35"/>
  <c r="M40"/>
  <c r="R27"/>
  <c r="M41"/>
  <c r="M48"/>
  <c r="M71"/>
  <c r="F66"/>
  <c r="E66"/>
  <c r="D66"/>
  <c r="C66"/>
  <c r="R7"/>
  <c r="R62"/>
  <c r="C69"/>
  <c r="D69"/>
  <c r="F69"/>
  <c r="E69"/>
  <c r="R34"/>
  <c r="R40"/>
  <c r="M34"/>
  <c r="R39"/>
  <c r="R98"/>
  <c r="M67"/>
  <c r="R67"/>
  <c r="R73"/>
  <c r="E26"/>
  <c r="D26"/>
  <c r="F26"/>
  <c r="C26"/>
  <c r="R63"/>
  <c r="M13"/>
  <c r="D54"/>
  <c r="E54"/>
  <c r="C54"/>
  <c r="F54"/>
  <c r="R84"/>
  <c r="R31"/>
  <c r="M45"/>
  <c r="M44"/>
  <c r="F27"/>
  <c r="D27"/>
  <c r="C27"/>
  <c r="E27"/>
  <c r="R57"/>
  <c r="R65"/>
  <c r="M64"/>
  <c r="C67"/>
  <c r="D67"/>
  <c r="E67"/>
  <c r="F67"/>
  <c r="R82"/>
  <c r="R47"/>
  <c r="R93"/>
  <c r="L99"/>
  <c r="M10"/>
  <c r="R49"/>
  <c r="R58"/>
  <c r="M95"/>
  <c r="D13"/>
  <c r="C13"/>
  <c r="E13"/>
  <c r="F13"/>
  <c r="R72"/>
  <c r="M65"/>
  <c r="C70"/>
  <c r="F70"/>
  <c r="D70"/>
  <c r="E70"/>
  <c r="R9"/>
  <c r="R6"/>
  <c r="M5"/>
  <c r="M69"/>
  <c r="R48"/>
  <c r="C49"/>
  <c r="F49"/>
  <c r="D49"/>
  <c r="E49"/>
  <c r="M15"/>
  <c r="M72"/>
  <c r="F10"/>
  <c r="C10"/>
  <c r="D10"/>
  <c r="E10"/>
  <c r="M91"/>
  <c r="R38"/>
  <c r="R79"/>
  <c r="D80"/>
  <c r="E80"/>
  <c r="F80"/>
  <c r="C80"/>
  <c r="C32"/>
  <c r="D32"/>
  <c r="E32"/>
  <c r="F32"/>
  <c r="M52"/>
  <c r="M14"/>
  <c r="M82"/>
  <c r="C97"/>
  <c r="F97"/>
  <c r="E97"/>
  <c r="D97"/>
  <c r="B99"/>
  <c r="C3"/>
  <c r="F3"/>
  <c r="E3"/>
  <c r="D3"/>
  <c r="D16"/>
  <c r="F16"/>
  <c r="C16"/>
  <c r="E16"/>
  <c r="M83"/>
  <c r="M23"/>
  <c r="R89"/>
  <c r="R5"/>
  <c r="M17"/>
  <c r="M16"/>
  <c r="C75"/>
  <c r="F75"/>
  <c r="E75"/>
  <c r="D75"/>
  <c r="O99"/>
  <c r="R69"/>
  <c r="M31"/>
  <c r="M94"/>
  <c r="F7"/>
  <c r="D7"/>
  <c r="C7"/>
  <c r="E7"/>
  <c r="F6"/>
  <c r="D6"/>
  <c r="E6"/>
  <c r="C6"/>
  <c r="R77"/>
  <c r="M93"/>
  <c r="F86"/>
  <c r="D86"/>
  <c r="E86"/>
  <c r="C86"/>
  <c r="M61"/>
  <c r="D29"/>
  <c r="E29"/>
  <c r="F29"/>
  <c r="C29"/>
  <c r="F23"/>
  <c r="D23"/>
  <c r="C23"/>
  <c r="E23"/>
  <c r="R96"/>
  <c r="R78"/>
  <c r="E74"/>
  <c r="C74"/>
  <c r="F74"/>
  <c r="D74"/>
  <c r="R95"/>
  <c r="E84"/>
  <c r="F84"/>
  <c r="D84"/>
  <c r="C84"/>
  <c r="M89"/>
  <c r="F42"/>
  <c r="C42"/>
  <c r="E42"/>
  <c r="D42"/>
  <c r="R35"/>
  <c r="C78"/>
  <c r="D78"/>
  <c r="E78"/>
  <c r="F78"/>
  <c r="F83"/>
  <c r="D83"/>
  <c r="E83"/>
  <c r="C83"/>
  <c r="M8"/>
  <c r="F37"/>
  <c r="C37"/>
  <c r="D37"/>
  <c r="E37"/>
  <c r="R80"/>
  <c r="R68"/>
  <c r="M28"/>
  <c r="R87"/>
  <c r="M74"/>
  <c r="E64"/>
  <c r="D64"/>
  <c r="F64"/>
  <c r="C64"/>
  <c r="R50"/>
  <c r="R55"/>
  <c r="D53"/>
  <c r="F53"/>
  <c r="E53"/>
  <c r="C53"/>
  <c r="R4"/>
  <c r="M49"/>
  <c r="M80"/>
  <c r="M25"/>
  <c r="M32"/>
  <c r="M73"/>
  <c r="R76"/>
  <c r="R32"/>
  <c r="C48"/>
  <c r="F48"/>
  <c r="E48"/>
  <c r="D48"/>
  <c r="M30"/>
  <c r="M59"/>
  <c r="R13"/>
  <c r="M60"/>
  <c r="C19"/>
  <c r="D19"/>
  <c r="E19"/>
  <c r="F19"/>
  <c r="R75"/>
  <c r="R97"/>
  <c r="M57"/>
  <c r="F35"/>
  <c r="C35"/>
  <c r="D35"/>
  <c r="E35"/>
  <c r="R44"/>
  <c r="R18"/>
  <c r="E44"/>
  <c r="C44"/>
  <c r="F44"/>
  <c r="D44"/>
  <c r="M47"/>
  <c r="M90"/>
  <c r="F60"/>
  <c r="D60"/>
  <c r="C60"/>
  <c r="E60"/>
  <c r="P99"/>
  <c r="M42"/>
  <c r="D14"/>
  <c r="F14"/>
  <c r="E14"/>
  <c r="C14"/>
  <c r="E68"/>
  <c r="C68"/>
  <c r="F68"/>
  <c r="D68"/>
  <c r="C43"/>
  <c r="D43"/>
  <c r="F43"/>
  <c r="E43"/>
  <c r="M11"/>
  <c r="E50"/>
  <c r="C50"/>
  <c r="D50"/>
  <c r="F50"/>
  <c r="M85"/>
  <c r="R12"/>
  <c r="D34"/>
  <c r="F34"/>
  <c r="E34"/>
  <c r="C34"/>
  <c r="M66"/>
  <c r="E88"/>
  <c r="C88"/>
  <c r="D88"/>
  <c r="F88"/>
  <c r="E40"/>
  <c r="C40"/>
  <c r="F40"/>
  <c r="D40"/>
  <c r="R59"/>
  <c r="F39"/>
  <c r="C39"/>
  <c r="D39"/>
  <c r="E39"/>
  <c r="D87"/>
  <c r="C87"/>
  <c r="F87"/>
  <c r="E87"/>
  <c r="R60"/>
  <c r="M54"/>
  <c r="C63"/>
  <c r="F63"/>
  <c r="D63"/>
  <c r="E63"/>
  <c r="R42"/>
  <c r="C12"/>
  <c r="D12"/>
  <c r="E12"/>
  <c r="F12"/>
  <c r="C91"/>
  <c r="F91"/>
  <c r="E91"/>
  <c r="D91"/>
  <c r="F96"/>
  <c r="D96"/>
  <c r="C96"/>
  <c r="E96"/>
  <c r="R22"/>
  <c r="E8"/>
  <c r="D8"/>
  <c r="F8"/>
  <c r="C8"/>
  <c r="D46"/>
  <c r="C46"/>
  <c r="E46"/>
  <c r="F46"/>
  <c r="F81"/>
  <c r="C81"/>
  <c r="D81"/>
  <c r="E81"/>
  <c r="R10"/>
  <c r="M75"/>
  <c r="M37"/>
  <c r="C31"/>
  <c r="F31"/>
  <c r="D31"/>
  <c r="E31"/>
  <c r="R53"/>
  <c r="C93"/>
  <c r="F93"/>
  <c r="E93"/>
  <c r="D93"/>
  <c r="I99"/>
  <c r="M3"/>
  <c r="R83"/>
  <c r="E57"/>
  <c r="C57"/>
  <c r="F57"/>
  <c r="D57"/>
  <c r="E9"/>
  <c r="C9"/>
  <c r="F9"/>
  <c r="D9"/>
  <c r="R24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C99" i="78" l="1"/>
  <c r="R99"/>
  <c r="M99"/>
  <c r="E99"/>
  <c r="F99"/>
  <c r="D99"/>
  <c r="T13" i="73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BF92"/>
  <c r="DH92" s="1"/>
  <c r="D92" i="40" s="1"/>
  <c r="BF97" i="54"/>
  <c r="DH97" s="1"/>
  <c r="D97" i="40" s="1"/>
  <c r="BF17" i="54"/>
  <c r="BF30"/>
  <c r="DH30" s="1"/>
  <c r="D30" i="40" s="1"/>
  <c r="DJ34" i="54"/>
  <c r="F34" i="40" s="1"/>
  <c r="BF49" i="54"/>
  <c r="BF4"/>
  <c r="BF6"/>
  <c r="DI6"/>
  <c r="E6" i="40" s="1"/>
  <c r="BF8" i="54"/>
  <c r="BF10"/>
  <c r="BF25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AY17"/>
  <c r="DG17" s="1"/>
  <c r="C17" i="40" s="1"/>
  <c r="AY19" i="54"/>
  <c r="DG19" s="1"/>
  <c r="C19" i="40" s="1"/>
  <c r="DI19" i="54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AY31" i="54"/>
  <c r="AY36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DD86"/>
  <c r="CW16"/>
  <c r="CP44"/>
  <c r="CP10"/>
  <c r="CP35"/>
  <c r="CP3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C3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27"/>
  <c r="AD31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<sst xmlns="http://schemas.openxmlformats.org/spreadsheetml/2006/main" count="9002" uniqueCount="568">
  <si>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</si>
  <si>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</si>
  <si>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</si>
  <si>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</si>
  <si>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</si>
  <si>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</si>
  <si>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</si>
  <si>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</si>
  <si>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</si>
  <si>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</si>
  <si>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</si>
  <si>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</si>
  <si>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</si>
  <si>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</si>
  <si>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</si>
  <si>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</si>
  <si>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</si>
  <si>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</si>
  <si>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</si>
  <si>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</si>
  <si>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</si>
  <si>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</si>
  <si>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</si>
  <si>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</si>
  <si>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</si>
  <si>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</si>
  <si>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</si>
  <si>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</si>
  <si>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</si>
  <si>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</si>
  <si>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</si>
  <si>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</si>
  <si>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</si>
  <si>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</si>
  <si>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</si>
  <si>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</si>
  <si>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</si>
  <si>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</si>
  <si>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</si>
  <si>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</si>
  <si>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</si>
  <si>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</si>
  <si>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</si>
  <si>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</si>
  <si>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</si>
  <si>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</si>
  <si>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</si>
  <si>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</si>
  <si>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</si>
  <si>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</si>
  <si>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</si>
  <si>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</si>
  <si>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</si>
  <si>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</si>
  <si>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</si>
  <si>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</si>
  <si>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</si>
  <si>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</si>
  <si>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</si>
  <si>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</si>
  <si>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</si>
  <si>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</si>
  <si>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</si>
  <si>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</si>
  <si>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</si>
  <si>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</si>
  <si>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</si>
  <si>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</si>
  <si>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</si>
  <si>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</si>
  <si>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</si>
  <si>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</si>
  <si>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</si>
  <si>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</si>
  <si>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</si>
  <si>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</si>
  <si>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</si>
  <si>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</si>
  <si>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</si>
  <si>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</si>
  <si>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</si>
  <si>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</si>
  <si>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</si>
  <si>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</si>
  <si>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</si>
  <si>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</si>
  <si>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</si>
  <si>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</si>
  <si>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</si>
  <si>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</si>
  <si>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</si>
  <si>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</si>
  <si>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</si>
  <si>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</si>
  <si>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</si>
  <si>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</si>
  <si>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</si>
  <si>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</si>
  <si>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</si>
  <si>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</si>
  <si>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</si>
  <si>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</si>
  <si>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</si>
  <si>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</si>
  <si>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</si>
  <si>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</si>
  <si>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</si>
  <si>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</si>
  <si>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</si>
  <si>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</si>
  <si>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</si>
  <si>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</si>
  <si>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</si>
  <si>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</si>
  <si>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</si>
  <si>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</si>
  <si>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</si>
  <si>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</si>
  <si>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</si>
  <si>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</si>
  <si>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</si>
  <si>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</si>
  <si>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</si>
  <si>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</si>
  <si>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</si>
  <si>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</si>
  <si>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</si>
  <si>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</si>
  <si>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</si>
  <si>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</si>
  <si>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</si>
  <si>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</si>
  <si>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</si>
  <si>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</si>
  <si>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</si>
  <si>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</si>
  <si>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</si>
  <si>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</si>
  <si>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</si>
  <si>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</si>
  <si>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</si>
  <si>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</si>
  <si>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</si>
  <si>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</si>
  <si>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</si>
  <si>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</si>
  <si>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</si>
  <si>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</si>
  <si>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</si>
  <si>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</si>
  <si>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</si>
  <si>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</si>
  <si>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</si>
  <si>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</si>
  <si>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</si>
  <si>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</si>
  <si>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</si>
  <si>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</si>
  <si>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</si>
  <si>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</si>
  <si>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</si>
  <si>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</si>
  <si>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</si>
  <si>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</si>
  <si>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</si>
  <si>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</si>
  <si>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</si>
  <si>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</si>
  <si>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</si>
  <si>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</si>
  <si>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</si>
  <si>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</si>
  <si>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</si>
  <si>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</si>
  <si>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</si>
  <si>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</si>
  <si>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</si>
  <si>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</si>
  <si>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</si>
  <si>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</si>
  <si>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</si>
  <si>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</si>
  <si>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</si>
  <si>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</si>
  <si>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</si>
  <si>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</si>
  <si>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</si>
  <si>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</si>
  <si>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</si>
  <si>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</si>
  <si>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</si>
  <si>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</si>
  <si>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</si>
  <si>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</si>
  <si>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</si>
  <si>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</si>
  <si>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</si>
  <si>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</si>
  <si>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</si>
  <si>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</si>
  <si>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</si>
  <si>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</si>
  <si>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</si>
  <si>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</si>
  <si>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</si>
  <si>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</si>
  <si>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</si>
  <si>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</si>
  <si>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</si>
  <si>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</si>
  <si>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</si>
  <si>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</si>
  <si>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</si>
  <si>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</si>
  <si>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</si>
  <si>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</si>
  <si>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</si>
  <si>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</si>
  <si>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</si>
  <si>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</si>
  <si>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</si>
  <si>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</si>
  <si>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</si>
  <si>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</si>
  <si>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</si>
  <si>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</si>
  <si>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</si>
  <si>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</si>
  <si>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</si>
  <si>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</si>
  <si>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</si>
  <si>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</si>
  <si>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</si>
  <si>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</si>
  <si>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</si>
  <si>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</si>
  <si>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</si>
  <si>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</si>
  <si>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</si>
  <si>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</si>
  <si>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</si>
  <si>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</si>
  <si>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</si>
  <si>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</si>
  <si>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</si>
  <si>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</si>
  <si>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</si>
  <si>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</si>
  <si>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</si>
  <si>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</si>
  <si>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</si>
  <si>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</si>
  <si>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</si>
  <si>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</si>
  <si>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</si>
  <si>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</si>
  <si>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</si>
  <si>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</si>
  <si>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</si>
  <si>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</si>
  <si>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</si>
  <si>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</si>
  <si>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</si>
  <si>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</si>
  <si>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</si>
  <si>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</si>
  <si>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</si>
  <si>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</si>
  <si>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</si>
  <si>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</si>
  <si>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</si>
  <si>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</si>
  <si>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</si>
  <si>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</si>
  <si>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</si>
  <si>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</si>
  <si>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</si>
  <si>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</si>
  <si>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</si>
  <si>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</si>
  <si>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</si>
  <si>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</si>
  <si>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</si>
  <si>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</si>
  <si>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</si>
  <si>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</si>
  <si>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</si>
  <si>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</si>
  <si>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</si>
  <si>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</si>
  <si>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</si>
  <si>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</si>
  <si>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</si>
  <si>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</si>
  <si>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</si>
  <si>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</si>
  <si>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</si>
  <si>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</si>
  <si>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</si>
  <si>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</si>
  <si>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</si>
  <si>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</si>
  <si>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</si>
  <si>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</si>
  <si>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</si>
  <si>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</si>
  <si>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</si>
  <si>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</si>
  <si>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</si>
  <si>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</si>
  <si>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</si>
  <si>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</si>
  <si>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</si>
  <si>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</si>
  <si>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</si>
  <si>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</si>
  <si>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</si>
  <si>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</si>
  <si>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</si>
  <si>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</si>
  <si>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</si>
  <si>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</si>
  <si>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</si>
  <si>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</si>
  <si>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</si>
  <si>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</si>
  <si>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</si>
  <si>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</si>
  <si>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</si>
  <si>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</si>
  <si>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</si>
  <si>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</si>
  <si>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</si>
  <si>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</si>
  <si>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</si>
  <si>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</si>
  <si>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</si>
  <si>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</si>
  <si>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</si>
  <si>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</si>
  <si>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</si>
  <si>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</si>
  <si>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</si>
  <si>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</si>
  <si>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</si>
  <si>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</si>
  <si>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</si>
  <si>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</si>
  <si>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</si>
  <si>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</si>
  <si>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</si>
  <si>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</si>
  <si>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</si>
  <si>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</si>
  <si>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</si>
  <si>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</si>
  <si>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</si>
  <si>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</si>
  <si>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</si>
  <si>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</si>
  <si>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</si>
  <si>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</si>
  <si>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</si>
  <si>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</si>
  <si>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</si>
  <si>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</si>
  <si>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</si>
  <si>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</si>
  <si>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</si>
  <si>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</si>
  <si>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</si>
  <si>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</si>
  <si>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</si>
  <si>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</si>
  <si>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</si>
  <si>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</si>
  <si>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</si>
  <si>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</si>
  <si>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</si>
  <si>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</si>
  <si>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</si>
  <si>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</si>
  <si>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</si>
  <si>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</si>
  <si>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</si>
  <si>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</si>
  <si>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</si>
  <si>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</si>
  <si>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</si>
  <si>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</si>
  <si>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</si>
  <si>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</si>
  <si>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</si>
  <si>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</si>
  <si>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</si>
  <si>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</si>
  <si>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</si>
  <si>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</si>
  <si>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</si>
  <si>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</si>
  <si>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</si>
  <si>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</si>
  <si>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</si>
  <si>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</si>
  <si>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</si>
  <si>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</si>
  <si>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</si>
  <si>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</si>
  <si>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</si>
  <si>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</si>
  <si>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</si>
  <si>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</si>
  <si>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</si>
  <si>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</si>
  <si>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</si>
  <si>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</si>
  <si>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</si>
  <si>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</si>
  <si>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</si>
  <si>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</si>
  <si>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</si>
  <si>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</si>
  <si>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</si>
  <si>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</si>
  <si>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</si>
  <si>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</si>
  <si>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</si>
  <si>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</si>
  <si>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</si>
  <si>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</si>
  <si>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</si>
  <si>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</si>
  <si>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</si>
  <si>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</si>
  <si>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</si>
  <si>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</si>
  <si>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</si>
  <si>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</si>
  <si>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</si>
  <si>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</si>
  <si>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</si>
  <si>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</si>
  <si>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</si>
  <si>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</si>
  <si>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</si>
  <si>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</si>
  <si>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</si>
  <si>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</si>
  <si>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</si>
  <si>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</si>
  <si>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</si>
  <si>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</si>
  <si>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</si>
  <si>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</si>
  <si>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</si>
  <si>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</si>
  <si>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</si>
  <si>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</si>
  <si>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</si>
  <si>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</si>
  <si>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</si>
  <si>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</si>
  <si>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</si>
  <si>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</si>
  <si>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</si>
  <si>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</si>
  <si>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</si>
  <si>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</si>
  <si>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</si>
  <si>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</si>
  <si>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</si>
  <si>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</si>
  <si>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</si>
  <si>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</si>
  <si>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</si>
  <si>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</si>
  <si>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</si>
  <si>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</si>
  <si>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</si>
  <si>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</si>
  <si>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</si>
  <si>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</si>
  <si>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</si>
  <si>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</si>
  <si>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</si>
  <si>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</si>
  <si>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</si>
  <si>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</si>
  <si>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</si>
  <si>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</si>
  <si>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</si>
  <si>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</si>
  <si>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</si>
  <si>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</si>
  <si>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</si>
  <si>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</si>
  <si>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</si>
  <si>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</si>
  <si>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</si>
  <si>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</si>
  <si>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</si>
  <si>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</si>
  <si>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</si>
  <si>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</si>
  <si>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</si>
  <si>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</si>
  <si>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</si>
  <si>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</si>
  <si>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</si>
  <si>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</si>
  <si>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</si>
  <si>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</si>
  <si>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</si>
  <si>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</si>
  <si>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</si>
  <si>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</si>
  <si>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</si>
  <si>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</si>
  <si>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</si>
  <si>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</si>
  <si>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</si>
  <si>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</si>
  <si>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</si>
  <si>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</si>
  <si>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</si>
  <si>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</si>
  <si>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75IS2023/11/07</t>
  </si>
  <si>
    <t>ITCWIND</t>
  </si>
  <si>
    <t>NR/2023/17901/A/844</t>
  </si>
  <si>
    <t>CHANJUII</t>
  </si>
  <si>
    <t>NR/2023/17961/C</t>
  </si>
  <si>
    <t>HP</t>
  </si>
  <si>
    <t>NR/2023/16187/A</t>
  </si>
  <si>
    <t>BSHP</t>
  </si>
  <si>
    <t>NR/2023/17905/A/837</t>
  </si>
  <si>
    <t>RUVNL</t>
  </si>
  <si>
    <t>NR/2023/17064/A</t>
  </si>
  <si>
    <t>SOLAPUR_SOLAR</t>
  </si>
  <si>
    <t>NR/2023/17962/C</t>
  </si>
  <si>
    <t>AEML</t>
  </si>
  <si>
    <t>WR/2023/18560/A</t>
  </si>
  <si>
    <t>WR/2023/18560/A/II</t>
  </si>
  <si>
    <t>GOA_Beneficiary</t>
  </si>
  <si>
    <t>WR/2023/20256/A/875</t>
  </si>
  <si>
    <t>RSRPL_BKN</t>
  </si>
  <si>
    <t>NR/2023/17965/C</t>
  </si>
  <si>
    <t>WR/2023/20254/A/873</t>
  </si>
  <si>
    <t>ACBIL</t>
  </si>
  <si>
    <t>NR/02112023/15112023/D20231102NR21539</t>
  </si>
  <si>
    <t>RKM_POWER</t>
  </si>
  <si>
    <t>NR/03112023/30112023/IEX-231101-05680</t>
  </si>
  <si>
    <t>MBMP</t>
  </si>
  <si>
    <t xml:space="preserve">NR/03112023/30112023/HPX-TAMDLY-011123-05147 </t>
  </si>
  <si>
    <t>NR/01112023/30112023/HP-10</t>
  </si>
  <si>
    <t>PX</t>
  </si>
  <si>
    <t>DELHI</t>
  </si>
  <si>
    <t>Column1</t>
  </si>
  <si>
    <t>NR/01112023/30112023/HP-09</t>
  </si>
  <si>
    <t>SBSRPC11PL_BKN</t>
  </si>
  <si>
    <t>NR/01102023/02012046/L_NR_2021_17</t>
  </si>
  <si>
    <t>KSEB</t>
  </si>
  <si>
    <t>SR/01112023/30112023/KSEB_BYPL-NOV23</t>
  </si>
  <si>
    <t>DELHI-PX</t>
  </si>
  <si>
    <t>East_Delhi_Waste_Processing_Company_Limited_(EDWPCL)</t>
  </si>
  <si>
    <t>w.e.f. From 01.11.2023</t>
  </si>
  <si>
    <t>BSES Rajdhani Power Ltd</t>
  </si>
  <si>
    <t>HPX Purchase</t>
  </si>
  <si>
    <t>HPX    Sale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</si>
</sst>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420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420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420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420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420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420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420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420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420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420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420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420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420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420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420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420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420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420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420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420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420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420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420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420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420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420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420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420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420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420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420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420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420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420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420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420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420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420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420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420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420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420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420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420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420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420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420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420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420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420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420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420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420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420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420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420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420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420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420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420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420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420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420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420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420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420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420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420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420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420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420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420</v>
          </cell>
          <cell r="J76">
            <v>291.61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420</v>
          </cell>
          <cell r="J77">
            <v>291.61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420</v>
          </cell>
          <cell r="J78">
            <v>291.61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420</v>
          </cell>
          <cell r="J79">
            <v>291.61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420</v>
          </cell>
          <cell r="J80">
            <v>291.61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420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420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420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420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420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420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420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420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420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420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420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420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420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420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420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420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420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420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420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420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3" sqref="B3:C3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45237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564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282</v>
      </c>
    </row>
    <row r="9" spans="1:3">
      <c r="A9" s="46" t="s">
        <v>449</v>
      </c>
      <c r="B9" s="199">
        <v>45237.980937499997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45237</v>
      </c>
      <c r="B1" s="212" t="s">
        <v>436</v>
      </c>
      <c r="C1" s="208"/>
      <c r="D1" s="210" t="s">
        <v>293</v>
      </c>
      <c r="E1" s="210"/>
      <c r="F1" s="210"/>
      <c r="G1" s="210"/>
      <c r="H1" s="211"/>
      <c r="I1" s="213" t="s">
        <v>437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12.5</v>
      </c>
      <c r="C3" s="197">
        <v>12.5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5.2149999999999999</v>
      </c>
      <c r="J3" s="21">
        <f>C3*E3/100</f>
        <v>2.9162499999999998</v>
      </c>
      <c r="K3" s="21">
        <f>C3*F3/100</f>
        <v>3.76125</v>
      </c>
      <c r="L3" s="21">
        <f>C3*G3/100</f>
        <v>0.60750000000000004</v>
      </c>
      <c r="M3" s="157">
        <f>SUM(I3:L3)</f>
        <v>12.5</v>
      </c>
      <c r="N3" s="22"/>
      <c r="P3" s="37">
        <f t="shared" ref="P3:P34" si="1">I3</f>
        <v>5.2149999999999999</v>
      </c>
      <c r="Q3" s="37">
        <f t="shared" ref="Q3:Q34" si="2">J3</f>
        <v>2.9162499999999998</v>
      </c>
      <c r="R3" s="37">
        <f t="shared" ref="R3:R34" si="3">K3</f>
        <v>3.76125</v>
      </c>
      <c r="S3" s="37">
        <f t="shared" ref="S3:S34" si="4">L3</f>
        <v>0.60750000000000004</v>
      </c>
      <c r="T3" s="37">
        <f>SUM(P3:S3)</f>
        <v>12.5</v>
      </c>
    </row>
    <row r="4" spans="1:20">
      <c r="A4" s="8" t="s">
        <v>46</v>
      </c>
      <c r="B4" s="197">
        <v>12.5</v>
      </c>
      <c r="C4" s="197">
        <v>12.5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5.2149999999999999</v>
      </c>
      <c r="J4" s="21">
        <f t="shared" ref="J4:J67" si="6">C4*E4/100</f>
        <v>2.9162499999999998</v>
      </c>
      <c r="K4" s="21">
        <f t="shared" ref="K4:K67" si="7">C4*F4/100</f>
        <v>3.76125</v>
      </c>
      <c r="L4" s="21">
        <f t="shared" ref="L4:L67" si="8">C4*G4/100</f>
        <v>0.60750000000000004</v>
      </c>
      <c r="M4" s="158">
        <f t="shared" ref="M4:M67" si="9">SUM(I4:L4)</f>
        <v>12.5</v>
      </c>
      <c r="N4" s="22"/>
      <c r="P4" s="37">
        <f t="shared" si="1"/>
        <v>5.2149999999999999</v>
      </c>
      <c r="Q4" s="37">
        <f t="shared" si="2"/>
        <v>2.9162499999999998</v>
      </c>
      <c r="R4" s="37">
        <f t="shared" si="3"/>
        <v>3.76125</v>
      </c>
      <c r="S4" s="37">
        <f t="shared" si="4"/>
        <v>0.60750000000000004</v>
      </c>
      <c r="T4" s="37">
        <f t="shared" ref="T4:T67" si="10">SUM(P4:S4)</f>
        <v>12.5</v>
      </c>
    </row>
    <row r="5" spans="1:20">
      <c r="A5" s="8" t="s">
        <v>47</v>
      </c>
      <c r="B5" s="197">
        <v>12.5</v>
      </c>
      <c r="C5" s="197">
        <v>12.5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5.2149999999999999</v>
      </c>
      <c r="J5" s="21">
        <f t="shared" si="6"/>
        <v>2.9162499999999998</v>
      </c>
      <c r="K5" s="21">
        <f t="shared" si="7"/>
        <v>3.76125</v>
      </c>
      <c r="L5" s="21">
        <f t="shared" si="8"/>
        <v>0.60750000000000004</v>
      </c>
      <c r="M5" s="158">
        <f t="shared" si="9"/>
        <v>12.5</v>
      </c>
      <c r="N5" s="22"/>
      <c r="P5" s="37">
        <f t="shared" si="1"/>
        <v>5.2149999999999999</v>
      </c>
      <c r="Q5" s="37">
        <f t="shared" si="2"/>
        <v>2.9162499999999998</v>
      </c>
      <c r="R5" s="37">
        <f t="shared" si="3"/>
        <v>3.76125</v>
      </c>
      <c r="S5" s="37">
        <f t="shared" si="4"/>
        <v>0.60750000000000004</v>
      </c>
      <c r="T5" s="37">
        <f t="shared" si="10"/>
        <v>12.5</v>
      </c>
    </row>
    <row r="6" spans="1:20">
      <c r="A6" s="8" t="s">
        <v>48</v>
      </c>
      <c r="B6" s="197">
        <v>12.5</v>
      </c>
      <c r="C6" s="197">
        <v>12.5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5.2149999999999999</v>
      </c>
      <c r="J6" s="21">
        <f t="shared" si="6"/>
        <v>2.9162499999999998</v>
      </c>
      <c r="K6" s="21">
        <f t="shared" si="7"/>
        <v>3.76125</v>
      </c>
      <c r="L6" s="21">
        <f t="shared" si="8"/>
        <v>0.60750000000000004</v>
      </c>
      <c r="M6" s="158">
        <f t="shared" si="9"/>
        <v>12.5</v>
      </c>
      <c r="N6" s="22"/>
      <c r="P6" s="37">
        <f t="shared" si="1"/>
        <v>5.2149999999999999</v>
      </c>
      <c r="Q6" s="37">
        <f t="shared" si="2"/>
        <v>2.9162499999999998</v>
      </c>
      <c r="R6" s="37">
        <f t="shared" si="3"/>
        <v>3.76125</v>
      </c>
      <c r="S6" s="37">
        <f t="shared" si="4"/>
        <v>0.60750000000000004</v>
      </c>
      <c r="T6" s="37">
        <f t="shared" si="10"/>
        <v>12.5</v>
      </c>
    </row>
    <row r="7" spans="1:20">
      <c r="A7" s="8" t="s">
        <v>49</v>
      </c>
      <c r="B7" s="197">
        <v>12.5</v>
      </c>
      <c r="C7" s="197">
        <v>12.5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5.2149999999999999</v>
      </c>
      <c r="J7" s="21">
        <f t="shared" si="6"/>
        <v>2.9162499999999998</v>
      </c>
      <c r="K7" s="21">
        <f t="shared" si="7"/>
        <v>3.76125</v>
      </c>
      <c r="L7" s="21">
        <f t="shared" si="8"/>
        <v>0.60750000000000004</v>
      </c>
      <c r="M7" s="158">
        <f t="shared" si="9"/>
        <v>12.5</v>
      </c>
      <c r="N7" s="22"/>
      <c r="P7" s="37">
        <f t="shared" si="1"/>
        <v>5.2149999999999999</v>
      </c>
      <c r="Q7" s="37">
        <f t="shared" si="2"/>
        <v>2.9162499999999998</v>
      </c>
      <c r="R7" s="37">
        <f t="shared" si="3"/>
        <v>3.76125</v>
      </c>
      <c r="S7" s="37">
        <f t="shared" si="4"/>
        <v>0.60750000000000004</v>
      </c>
      <c r="T7" s="37">
        <f t="shared" si="10"/>
        <v>12.5</v>
      </c>
    </row>
    <row r="8" spans="1:20">
      <c r="A8" s="8" t="s">
        <v>50</v>
      </c>
      <c r="B8" s="197">
        <v>12.5</v>
      </c>
      <c r="C8" s="197">
        <v>12.5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5.2149999999999999</v>
      </c>
      <c r="J8" s="21">
        <f t="shared" si="6"/>
        <v>2.9162499999999998</v>
      </c>
      <c r="K8" s="21">
        <f t="shared" si="7"/>
        <v>3.76125</v>
      </c>
      <c r="L8" s="21">
        <f t="shared" si="8"/>
        <v>0.60750000000000004</v>
      </c>
      <c r="M8" s="158">
        <f t="shared" si="9"/>
        <v>12.5</v>
      </c>
      <c r="N8" s="22"/>
      <c r="P8" s="37">
        <f t="shared" si="1"/>
        <v>5.2149999999999999</v>
      </c>
      <c r="Q8" s="37">
        <f t="shared" si="2"/>
        <v>2.9162499999999998</v>
      </c>
      <c r="R8" s="37">
        <f t="shared" si="3"/>
        <v>3.76125</v>
      </c>
      <c r="S8" s="37">
        <f t="shared" si="4"/>
        <v>0.60750000000000004</v>
      </c>
      <c r="T8" s="37">
        <f t="shared" si="10"/>
        <v>12.5</v>
      </c>
    </row>
    <row r="9" spans="1:20">
      <c r="A9" s="8" t="s">
        <v>51</v>
      </c>
      <c r="B9" s="197">
        <v>12.5</v>
      </c>
      <c r="C9" s="197">
        <v>12.5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5.2149999999999999</v>
      </c>
      <c r="J9" s="21">
        <f t="shared" si="6"/>
        <v>2.9162499999999998</v>
      </c>
      <c r="K9" s="21">
        <f t="shared" si="7"/>
        <v>3.76125</v>
      </c>
      <c r="L9" s="21">
        <f t="shared" si="8"/>
        <v>0.60750000000000004</v>
      </c>
      <c r="M9" s="158">
        <f t="shared" si="9"/>
        <v>12.5</v>
      </c>
      <c r="N9" s="22"/>
      <c r="P9" s="37">
        <f t="shared" si="1"/>
        <v>5.2149999999999999</v>
      </c>
      <c r="Q9" s="37">
        <f t="shared" si="2"/>
        <v>2.9162499999999998</v>
      </c>
      <c r="R9" s="37">
        <f t="shared" si="3"/>
        <v>3.76125</v>
      </c>
      <c r="S9" s="37">
        <f t="shared" si="4"/>
        <v>0.60750000000000004</v>
      </c>
      <c r="T9" s="37">
        <f t="shared" si="10"/>
        <v>12.5</v>
      </c>
    </row>
    <row r="10" spans="1:20">
      <c r="A10" s="8" t="s">
        <v>52</v>
      </c>
      <c r="B10" s="197">
        <v>12.5</v>
      </c>
      <c r="C10" s="197">
        <v>12.5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5.2149999999999999</v>
      </c>
      <c r="J10" s="21">
        <f t="shared" si="6"/>
        <v>2.9162499999999998</v>
      </c>
      <c r="K10" s="21">
        <f t="shared" si="7"/>
        <v>3.76125</v>
      </c>
      <c r="L10" s="21">
        <f t="shared" si="8"/>
        <v>0.60750000000000004</v>
      </c>
      <c r="M10" s="158">
        <f t="shared" si="9"/>
        <v>12.5</v>
      </c>
      <c r="N10" s="22"/>
      <c r="P10" s="37">
        <f t="shared" si="1"/>
        <v>5.2149999999999999</v>
      </c>
      <c r="Q10" s="37">
        <f t="shared" si="2"/>
        <v>2.9162499999999998</v>
      </c>
      <c r="R10" s="37">
        <f t="shared" si="3"/>
        <v>3.76125</v>
      </c>
      <c r="S10" s="37">
        <f t="shared" si="4"/>
        <v>0.60750000000000004</v>
      </c>
      <c r="T10" s="37">
        <f t="shared" si="10"/>
        <v>12.5</v>
      </c>
    </row>
    <row r="11" spans="1:20">
      <c r="A11" s="8" t="s">
        <v>53</v>
      </c>
      <c r="B11" s="197">
        <v>12.5</v>
      </c>
      <c r="C11" s="197">
        <v>12.5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5.2149999999999999</v>
      </c>
      <c r="J11" s="21">
        <f t="shared" si="6"/>
        <v>2.9162499999999998</v>
      </c>
      <c r="K11" s="21">
        <f t="shared" si="7"/>
        <v>3.76125</v>
      </c>
      <c r="L11" s="21">
        <f t="shared" si="8"/>
        <v>0.60750000000000004</v>
      </c>
      <c r="M11" s="158">
        <f t="shared" si="9"/>
        <v>12.5</v>
      </c>
      <c r="N11" s="22"/>
      <c r="P11" s="37">
        <f t="shared" si="1"/>
        <v>5.2149999999999999</v>
      </c>
      <c r="Q11" s="37">
        <f t="shared" si="2"/>
        <v>2.9162499999999998</v>
      </c>
      <c r="R11" s="37">
        <f t="shared" si="3"/>
        <v>3.76125</v>
      </c>
      <c r="S11" s="37">
        <f t="shared" si="4"/>
        <v>0.60750000000000004</v>
      </c>
      <c r="T11" s="37">
        <f t="shared" si="10"/>
        <v>12.5</v>
      </c>
    </row>
    <row r="12" spans="1:20">
      <c r="A12" s="8" t="s">
        <v>54</v>
      </c>
      <c r="B12" s="197">
        <v>12.5</v>
      </c>
      <c r="C12" s="197">
        <v>12.5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5.2149999999999999</v>
      </c>
      <c r="J12" s="21">
        <f t="shared" si="6"/>
        <v>2.9162499999999998</v>
      </c>
      <c r="K12" s="21">
        <f t="shared" si="7"/>
        <v>3.76125</v>
      </c>
      <c r="L12" s="21">
        <f t="shared" si="8"/>
        <v>0.60750000000000004</v>
      </c>
      <c r="M12" s="158">
        <f t="shared" si="9"/>
        <v>12.5</v>
      </c>
      <c r="N12" s="22"/>
      <c r="P12" s="37">
        <f t="shared" si="1"/>
        <v>5.2149999999999999</v>
      </c>
      <c r="Q12" s="37">
        <f t="shared" si="2"/>
        <v>2.9162499999999998</v>
      </c>
      <c r="R12" s="37">
        <f t="shared" si="3"/>
        <v>3.76125</v>
      </c>
      <c r="S12" s="37">
        <f t="shared" si="4"/>
        <v>0.60750000000000004</v>
      </c>
      <c r="T12" s="37">
        <f t="shared" si="10"/>
        <v>12.5</v>
      </c>
    </row>
    <row r="13" spans="1:20">
      <c r="A13" s="8" t="s">
        <v>55</v>
      </c>
      <c r="B13" s="197">
        <v>12.5</v>
      </c>
      <c r="C13" s="197">
        <v>12.5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5.2149999999999999</v>
      </c>
      <c r="J13" s="21">
        <f t="shared" si="6"/>
        <v>2.9162499999999998</v>
      </c>
      <c r="K13" s="21">
        <f t="shared" si="7"/>
        <v>3.76125</v>
      </c>
      <c r="L13" s="21">
        <f t="shared" si="8"/>
        <v>0.60750000000000004</v>
      </c>
      <c r="M13" s="158">
        <f t="shared" si="9"/>
        <v>12.5</v>
      </c>
      <c r="N13" s="22"/>
      <c r="P13" s="37">
        <f t="shared" si="1"/>
        <v>5.2149999999999999</v>
      </c>
      <c r="Q13" s="37">
        <f t="shared" si="2"/>
        <v>2.9162499999999998</v>
      </c>
      <c r="R13" s="37">
        <f t="shared" si="3"/>
        <v>3.76125</v>
      </c>
      <c r="S13" s="37">
        <f t="shared" si="4"/>
        <v>0.60750000000000004</v>
      </c>
      <c r="T13" s="37">
        <f t="shared" si="10"/>
        <v>12.5</v>
      </c>
    </row>
    <row r="14" spans="1:20">
      <c r="A14" s="8" t="s">
        <v>56</v>
      </c>
      <c r="B14" s="197">
        <v>12.5</v>
      </c>
      <c r="C14" s="197">
        <v>12.5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5.2149999999999999</v>
      </c>
      <c r="J14" s="21">
        <f t="shared" si="6"/>
        <v>2.9162499999999998</v>
      </c>
      <c r="K14" s="21">
        <f t="shared" si="7"/>
        <v>3.76125</v>
      </c>
      <c r="L14" s="21">
        <f t="shared" si="8"/>
        <v>0.60750000000000004</v>
      </c>
      <c r="M14" s="158">
        <f t="shared" si="9"/>
        <v>12.5</v>
      </c>
      <c r="N14" s="22"/>
      <c r="P14" s="37">
        <f t="shared" si="1"/>
        <v>5.2149999999999999</v>
      </c>
      <c r="Q14" s="37">
        <f t="shared" si="2"/>
        <v>2.9162499999999998</v>
      </c>
      <c r="R14" s="37">
        <f t="shared" si="3"/>
        <v>3.76125</v>
      </c>
      <c r="S14" s="37">
        <f t="shared" si="4"/>
        <v>0.60750000000000004</v>
      </c>
      <c r="T14" s="37">
        <f t="shared" si="10"/>
        <v>12.5</v>
      </c>
    </row>
    <row r="15" spans="1:20">
      <c r="A15" s="8" t="s">
        <v>57</v>
      </c>
      <c r="B15" s="197">
        <v>12.5</v>
      </c>
      <c r="C15" s="197">
        <v>12.5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5.2149999999999999</v>
      </c>
      <c r="J15" s="21">
        <f t="shared" si="6"/>
        <v>2.9162499999999998</v>
      </c>
      <c r="K15" s="21">
        <f t="shared" si="7"/>
        <v>3.76125</v>
      </c>
      <c r="L15" s="21">
        <f t="shared" si="8"/>
        <v>0.60750000000000004</v>
      </c>
      <c r="M15" s="158">
        <f t="shared" si="9"/>
        <v>12.5</v>
      </c>
      <c r="N15" s="22"/>
      <c r="P15" s="37">
        <f t="shared" si="1"/>
        <v>5.2149999999999999</v>
      </c>
      <c r="Q15" s="37">
        <f t="shared" si="2"/>
        <v>2.9162499999999998</v>
      </c>
      <c r="R15" s="37">
        <f t="shared" si="3"/>
        <v>3.76125</v>
      </c>
      <c r="S15" s="37">
        <f t="shared" si="4"/>
        <v>0.60750000000000004</v>
      </c>
      <c r="T15" s="37">
        <f t="shared" si="10"/>
        <v>12.5</v>
      </c>
    </row>
    <row r="16" spans="1:20">
      <c r="A16" s="8" t="s">
        <v>58</v>
      </c>
      <c r="B16" s="197">
        <v>12.5</v>
      </c>
      <c r="C16" s="197">
        <v>12.5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5.2149999999999999</v>
      </c>
      <c r="J16" s="21">
        <f t="shared" si="6"/>
        <v>2.9162499999999998</v>
      </c>
      <c r="K16" s="21">
        <f t="shared" si="7"/>
        <v>3.76125</v>
      </c>
      <c r="L16" s="21">
        <f t="shared" si="8"/>
        <v>0.60750000000000004</v>
      </c>
      <c r="M16" s="158">
        <f t="shared" si="9"/>
        <v>12.5</v>
      </c>
      <c r="N16" s="22"/>
      <c r="P16" s="37">
        <f t="shared" si="1"/>
        <v>5.2149999999999999</v>
      </c>
      <c r="Q16" s="37">
        <f t="shared" si="2"/>
        <v>2.9162499999999998</v>
      </c>
      <c r="R16" s="37">
        <f t="shared" si="3"/>
        <v>3.76125</v>
      </c>
      <c r="S16" s="37">
        <f t="shared" si="4"/>
        <v>0.60750000000000004</v>
      </c>
      <c r="T16" s="37">
        <f t="shared" si="10"/>
        <v>12.5</v>
      </c>
    </row>
    <row r="17" spans="1:20">
      <c r="A17" s="8" t="s">
        <v>59</v>
      </c>
      <c r="B17" s="197">
        <v>12.5</v>
      </c>
      <c r="C17" s="197">
        <v>12.5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5.2149999999999999</v>
      </c>
      <c r="J17" s="21">
        <f t="shared" si="6"/>
        <v>2.9162499999999998</v>
      </c>
      <c r="K17" s="21">
        <f t="shared" si="7"/>
        <v>3.76125</v>
      </c>
      <c r="L17" s="21">
        <f t="shared" si="8"/>
        <v>0.60750000000000004</v>
      </c>
      <c r="M17" s="158">
        <f t="shared" si="9"/>
        <v>12.5</v>
      </c>
      <c r="N17" s="22"/>
      <c r="P17" s="37">
        <f t="shared" si="1"/>
        <v>5.2149999999999999</v>
      </c>
      <c r="Q17" s="37">
        <f t="shared" si="2"/>
        <v>2.9162499999999998</v>
      </c>
      <c r="R17" s="37">
        <f t="shared" si="3"/>
        <v>3.76125</v>
      </c>
      <c r="S17" s="37">
        <f t="shared" si="4"/>
        <v>0.60750000000000004</v>
      </c>
      <c r="T17" s="37">
        <f t="shared" si="10"/>
        <v>12.5</v>
      </c>
    </row>
    <row r="18" spans="1:20">
      <c r="A18" s="8" t="s">
        <v>60</v>
      </c>
      <c r="B18" s="197">
        <v>12.5</v>
      </c>
      <c r="C18" s="197">
        <v>12.5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5.2149999999999999</v>
      </c>
      <c r="J18" s="21">
        <f t="shared" si="6"/>
        <v>2.9162499999999998</v>
      </c>
      <c r="K18" s="21">
        <f t="shared" si="7"/>
        <v>3.76125</v>
      </c>
      <c r="L18" s="21">
        <f t="shared" si="8"/>
        <v>0.60750000000000004</v>
      </c>
      <c r="M18" s="158">
        <f t="shared" si="9"/>
        <v>12.5</v>
      </c>
      <c r="N18" s="22"/>
      <c r="P18" s="37">
        <f t="shared" si="1"/>
        <v>5.2149999999999999</v>
      </c>
      <c r="Q18" s="37">
        <f t="shared" si="2"/>
        <v>2.9162499999999998</v>
      </c>
      <c r="R18" s="37">
        <f t="shared" si="3"/>
        <v>3.76125</v>
      </c>
      <c r="S18" s="37">
        <f t="shared" si="4"/>
        <v>0.60750000000000004</v>
      </c>
      <c r="T18" s="37">
        <f t="shared" si="10"/>
        <v>12.5</v>
      </c>
    </row>
    <row r="19" spans="1:20">
      <c r="A19" s="8" t="s">
        <v>61</v>
      </c>
      <c r="B19" s="197">
        <v>12.5</v>
      </c>
      <c r="C19" s="197">
        <v>12.5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5.2149999999999999</v>
      </c>
      <c r="J19" s="21">
        <f t="shared" si="6"/>
        <v>2.9162499999999998</v>
      </c>
      <c r="K19" s="21">
        <f t="shared" si="7"/>
        <v>3.76125</v>
      </c>
      <c r="L19" s="21">
        <f t="shared" si="8"/>
        <v>0.60750000000000004</v>
      </c>
      <c r="M19" s="158">
        <f t="shared" si="9"/>
        <v>12.5</v>
      </c>
      <c r="N19" s="22"/>
      <c r="P19" s="37">
        <f t="shared" si="1"/>
        <v>5.2149999999999999</v>
      </c>
      <c r="Q19" s="37">
        <f t="shared" si="2"/>
        <v>2.9162499999999998</v>
      </c>
      <c r="R19" s="37">
        <f t="shared" si="3"/>
        <v>3.76125</v>
      </c>
      <c r="S19" s="37">
        <f t="shared" si="4"/>
        <v>0.60750000000000004</v>
      </c>
      <c r="T19" s="37">
        <f t="shared" si="10"/>
        <v>12.5</v>
      </c>
    </row>
    <row r="20" spans="1:20">
      <c r="A20" s="8" t="s">
        <v>62</v>
      </c>
      <c r="B20" s="197">
        <v>12.5</v>
      </c>
      <c r="C20" s="197">
        <v>12.5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5.2149999999999999</v>
      </c>
      <c r="J20" s="21">
        <f t="shared" si="6"/>
        <v>2.9162499999999998</v>
      </c>
      <c r="K20" s="21">
        <f t="shared" si="7"/>
        <v>3.76125</v>
      </c>
      <c r="L20" s="21">
        <f t="shared" si="8"/>
        <v>0.60750000000000004</v>
      </c>
      <c r="M20" s="158">
        <f t="shared" si="9"/>
        <v>12.5</v>
      </c>
      <c r="N20" s="22"/>
      <c r="P20" s="37">
        <f t="shared" si="1"/>
        <v>5.2149999999999999</v>
      </c>
      <c r="Q20" s="37">
        <f t="shared" si="2"/>
        <v>2.9162499999999998</v>
      </c>
      <c r="R20" s="37">
        <f t="shared" si="3"/>
        <v>3.76125</v>
      </c>
      <c r="S20" s="37">
        <f t="shared" si="4"/>
        <v>0.60750000000000004</v>
      </c>
      <c r="T20" s="37">
        <f t="shared" si="10"/>
        <v>12.5</v>
      </c>
    </row>
    <row r="21" spans="1:20">
      <c r="A21" s="8" t="s">
        <v>63</v>
      </c>
      <c r="B21" s="197">
        <v>12.5</v>
      </c>
      <c r="C21" s="197">
        <v>12.5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5.2149999999999999</v>
      </c>
      <c r="J21" s="21">
        <f t="shared" si="6"/>
        <v>2.9162499999999998</v>
      </c>
      <c r="K21" s="21">
        <f t="shared" si="7"/>
        <v>3.76125</v>
      </c>
      <c r="L21" s="21">
        <f t="shared" si="8"/>
        <v>0.60750000000000004</v>
      </c>
      <c r="M21" s="158">
        <f t="shared" si="9"/>
        <v>12.5</v>
      </c>
      <c r="N21" s="22"/>
      <c r="P21" s="37">
        <f t="shared" si="1"/>
        <v>5.2149999999999999</v>
      </c>
      <c r="Q21" s="37">
        <f t="shared" si="2"/>
        <v>2.9162499999999998</v>
      </c>
      <c r="R21" s="37">
        <f t="shared" si="3"/>
        <v>3.76125</v>
      </c>
      <c r="S21" s="37">
        <f t="shared" si="4"/>
        <v>0.60750000000000004</v>
      </c>
      <c r="T21" s="37">
        <f t="shared" si="10"/>
        <v>12.5</v>
      </c>
    </row>
    <row r="22" spans="1:20">
      <c r="A22" s="8" t="s">
        <v>64</v>
      </c>
      <c r="B22" s="197">
        <v>12.5</v>
      </c>
      <c r="C22" s="197">
        <v>12.5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5.2149999999999999</v>
      </c>
      <c r="J22" s="21">
        <f t="shared" si="6"/>
        <v>2.9162499999999998</v>
      </c>
      <c r="K22" s="21">
        <f t="shared" si="7"/>
        <v>3.76125</v>
      </c>
      <c r="L22" s="21">
        <f t="shared" si="8"/>
        <v>0.60750000000000004</v>
      </c>
      <c r="M22" s="158">
        <f t="shared" si="9"/>
        <v>12.5</v>
      </c>
      <c r="N22" s="22"/>
      <c r="P22" s="37">
        <f t="shared" si="1"/>
        <v>5.2149999999999999</v>
      </c>
      <c r="Q22" s="37">
        <f t="shared" si="2"/>
        <v>2.9162499999999998</v>
      </c>
      <c r="R22" s="37">
        <f t="shared" si="3"/>
        <v>3.76125</v>
      </c>
      <c r="S22" s="37">
        <f t="shared" si="4"/>
        <v>0.60750000000000004</v>
      </c>
      <c r="T22" s="37">
        <f t="shared" si="10"/>
        <v>12.5</v>
      </c>
    </row>
    <row r="23" spans="1:20">
      <c r="A23" s="8" t="s">
        <v>65</v>
      </c>
      <c r="B23" s="197">
        <v>12.5</v>
      </c>
      <c r="C23" s="197">
        <v>12.5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5.2149999999999999</v>
      </c>
      <c r="J23" s="21">
        <f t="shared" si="6"/>
        <v>2.9162499999999998</v>
      </c>
      <c r="K23" s="21">
        <f t="shared" si="7"/>
        <v>3.76125</v>
      </c>
      <c r="L23" s="21">
        <f t="shared" si="8"/>
        <v>0.60750000000000004</v>
      </c>
      <c r="M23" s="158">
        <f t="shared" si="9"/>
        <v>12.5</v>
      </c>
      <c r="N23" s="22"/>
      <c r="P23" s="37">
        <f t="shared" si="1"/>
        <v>5.2149999999999999</v>
      </c>
      <c r="Q23" s="37">
        <f t="shared" si="2"/>
        <v>2.9162499999999998</v>
      </c>
      <c r="R23" s="37">
        <f t="shared" si="3"/>
        <v>3.76125</v>
      </c>
      <c r="S23" s="37">
        <f t="shared" si="4"/>
        <v>0.60750000000000004</v>
      </c>
      <c r="T23" s="37">
        <f t="shared" si="10"/>
        <v>12.5</v>
      </c>
    </row>
    <row r="24" spans="1:20">
      <c r="A24" s="8" t="s">
        <v>66</v>
      </c>
      <c r="B24" s="197">
        <v>12.5</v>
      </c>
      <c r="C24" s="197">
        <v>12.5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5.2149999999999999</v>
      </c>
      <c r="J24" s="21">
        <f t="shared" si="6"/>
        <v>2.9162499999999998</v>
      </c>
      <c r="K24" s="21">
        <f t="shared" si="7"/>
        <v>3.76125</v>
      </c>
      <c r="L24" s="21">
        <f t="shared" si="8"/>
        <v>0.60750000000000004</v>
      </c>
      <c r="M24" s="158">
        <f t="shared" si="9"/>
        <v>12.5</v>
      </c>
      <c r="N24" s="22"/>
      <c r="P24" s="37">
        <f t="shared" si="1"/>
        <v>5.2149999999999999</v>
      </c>
      <c r="Q24" s="37">
        <f t="shared" si="2"/>
        <v>2.9162499999999998</v>
      </c>
      <c r="R24" s="37">
        <f t="shared" si="3"/>
        <v>3.76125</v>
      </c>
      <c r="S24" s="37">
        <f t="shared" si="4"/>
        <v>0.60750000000000004</v>
      </c>
      <c r="T24" s="37">
        <f t="shared" si="10"/>
        <v>12.5</v>
      </c>
    </row>
    <row r="25" spans="1:20">
      <c r="A25" s="8" t="s">
        <v>67</v>
      </c>
      <c r="B25" s="197">
        <v>12.5</v>
      </c>
      <c r="C25" s="197">
        <v>12.5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5.2149999999999999</v>
      </c>
      <c r="J25" s="21">
        <f t="shared" si="6"/>
        <v>2.9162499999999998</v>
      </c>
      <c r="K25" s="21">
        <f t="shared" si="7"/>
        <v>3.76125</v>
      </c>
      <c r="L25" s="21">
        <f t="shared" si="8"/>
        <v>0.60750000000000004</v>
      </c>
      <c r="M25" s="158">
        <f t="shared" si="9"/>
        <v>12.5</v>
      </c>
      <c r="N25" s="22"/>
      <c r="P25" s="37">
        <f t="shared" si="1"/>
        <v>5.2149999999999999</v>
      </c>
      <c r="Q25" s="37">
        <f t="shared" si="2"/>
        <v>2.9162499999999998</v>
      </c>
      <c r="R25" s="37">
        <f t="shared" si="3"/>
        <v>3.76125</v>
      </c>
      <c r="S25" s="37">
        <f t="shared" si="4"/>
        <v>0.60750000000000004</v>
      </c>
      <c r="T25" s="37">
        <f t="shared" si="10"/>
        <v>12.5</v>
      </c>
    </row>
    <row r="26" spans="1:20">
      <c r="A26" s="8" t="s">
        <v>68</v>
      </c>
      <c r="B26" s="197">
        <v>12.5</v>
      </c>
      <c r="C26" s="197">
        <v>12.5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5.2149999999999999</v>
      </c>
      <c r="J26" s="21">
        <f t="shared" si="6"/>
        <v>2.9162499999999998</v>
      </c>
      <c r="K26" s="21">
        <f t="shared" si="7"/>
        <v>3.76125</v>
      </c>
      <c r="L26" s="21">
        <f t="shared" si="8"/>
        <v>0.60750000000000004</v>
      </c>
      <c r="M26" s="158">
        <f t="shared" si="9"/>
        <v>12.5</v>
      </c>
      <c r="N26" s="22"/>
      <c r="P26" s="37">
        <f t="shared" si="1"/>
        <v>5.2149999999999999</v>
      </c>
      <c r="Q26" s="37">
        <f t="shared" si="2"/>
        <v>2.9162499999999998</v>
      </c>
      <c r="R26" s="37">
        <f t="shared" si="3"/>
        <v>3.76125</v>
      </c>
      <c r="S26" s="37">
        <f t="shared" si="4"/>
        <v>0.60750000000000004</v>
      </c>
      <c r="T26" s="37">
        <f t="shared" si="10"/>
        <v>12.5</v>
      </c>
    </row>
    <row r="27" spans="1:20">
      <c r="A27" s="8" t="s">
        <v>69</v>
      </c>
      <c r="B27" s="197">
        <v>12.5</v>
      </c>
      <c r="C27" s="197">
        <v>12.5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5.2149999999999999</v>
      </c>
      <c r="J27" s="21">
        <f t="shared" si="6"/>
        <v>2.9162499999999998</v>
      </c>
      <c r="K27" s="21">
        <f t="shared" si="7"/>
        <v>3.76125</v>
      </c>
      <c r="L27" s="21">
        <f t="shared" si="8"/>
        <v>0.60750000000000004</v>
      </c>
      <c r="M27" s="158">
        <f t="shared" si="9"/>
        <v>12.5</v>
      </c>
      <c r="N27" s="22"/>
      <c r="P27" s="37">
        <f t="shared" si="1"/>
        <v>5.2149999999999999</v>
      </c>
      <c r="Q27" s="37">
        <f t="shared" si="2"/>
        <v>2.9162499999999998</v>
      </c>
      <c r="R27" s="37">
        <f t="shared" si="3"/>
        <v>3.76125</v>
      </c>
      <c r="S27" s="37">
        <f t="shared" si="4"/>
        <v>0.60750000000000004</v>
      </c>
      <c r="T27" s="37">
        <f t="shared" si="10"/>
        <v>12.5</v>
      </c>
    </row>
    <row r="28" spans="1:20">
      <c r="A28" s="8" t="s">
        <v>70</v>
      </c>
      <c r="B28" s="197">
        <v>12.5</v>
      </c>
      <c r="C28" s="197">
        <v>12.5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5.2149999999999999</v>
      </c>
      <c r="J28" s="21">
        <f t="shared" si="6"/>
        <v>2.9162499999999998</v>
      </c>
      <c r="K28" s="21">
        <f t="shared" si="7"/>
        <v>3.76125</v>
      </c>
      <c r="L28" s="21">
        <f t="shared" si="8"/>
        <v>0.60750000000000004</v>
      </c>
      <c r="M28" s="158">
        <f t="shared" si="9"/>
        <v>12.5</v>
      </c>
      <c r="N28" s="22"/>
      <c r="P28" s="37">
        <f t="shared" si="1"/>
        <v>5.2149999999999999</v>
      </c>
      <c r="Q28" s="37">
        <f t="shared" si="2"/>
        <v>2.9162499999999998</v>
      </c>
      <c r="R28" s="37">
        <f t="shared" si="3"/>
        <v>3.76125</v>
      </c>
      <c r="S28" s="37">
        <f t="shared" si="4"/>
        <v>0.60750000000000004</v>
      </c>
      <c r="T28" s="37">
        <f t="shared" si="10"/>
        <v>12.5</v>
      </c>
    </row>
    <row r="29" spans="1:20">
      <c r="A29" s="8" t="s">
        <v>71</v>
      </c>
      <c r="B29" s="197">
        <v>12.5</v>
      </c>
      <c r="C29" s="197">
        <v>12.5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5.2149999999999999</v>
      </c>
      <c r="J29" s="21">
        <f t="shared" si="6"/>
        <v>2.9162499999999998</v>
      </c>
      <c r="K29" s="21">
        <f t="shared" si="7"/>
        <v>3.76125</v>
      </c>
      <c r="L29" s="21">
        <f t="shared" si="8"/>
        <v>0.60750000000000004</v>
      </c>
      <c r="M29" s="158">
        <f t="shared" si="9"/>
        <v>12.5</v>
      </c>
      <c r="N29" s="22"/>
      <c r="P29" s="37">
        <f t="shared" si="1"/>
        <v>5.2149999999999999</v>
      </c>
      <c r="Q29" s="37">
        <f t="shared" si="2"/>
        <v>2.9162499999999998</v>
      </c>
      <c r="R29" s="37">
        <f t="shared" si="3"/>
        <v>3.76125</v>
      </c>
      <c r="S29" s="37">
        <f t="shared" si="4"/>
        <v>0.60750000000000004</v>
      </c>
      <c r="T29" s="37">
        <f t="shared" si="10"/>
        <v>12.5</v>
      </c>
    </row>
    <row r="30" spans="1:20">
      <c r="A30" s="8" t="s">
        <v>72</v>
      </c>
      <c r="B30" s="197">
        <v>12.5</v>
      </c>
      <c r="C30" s="197">
        <v>12.5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5.2149999999999999</v>
      </c>
      <c r="J30" s="21">
        <f t="shared" si="6"/>
        <v>2.9162499999999998</v>
      </c>
      <c r="K30" s="21">
        <f t="shared" si="7"/>
        <v>3.76125</v>
      </c>
      <c r="L30" s="21">
        <f t="shared" si="8"/>
        <v>0.60750000000000004</v>
      </c>
      <c r="M30" s="158">
        <f t="shared" si="9"/>
        <v>12.5</v>
      </c>
      <c r="N30" s="22"/>
      <c r="P30" s="37">
        <f t="shared" si="1"/>
        <v>5.2149999999999999</v>
      </c>
      <c r="Q30" s="37">
        <f t="shared" si="2"/>
        <v>2.9162499999999998</v>
      </c>
      <c r="R30" s="37">
        <f t="shared" si="3"/>
        <v>3.76125</v>
      </c>
      <c r="S30" s="37">
        <f t="shared" si="4"/>
        <v>0.60750000000000004</v>
      </c>
      <c r="T30" s="37">
        <f t="shared" si="10"/>
        <v>12.5</v>
      </c>
    </row>
    <row r="31" spans="1:20">
      <c r="A31" s="8" t="s">
        <v>73</v>
      </c>
      <c r="B31" s="197">
        <v>12.5</v>
      </c>
      <c r="C31" s="197">
        <v>12.5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5.2149999999999999</v>
      </c>
      <c r="J31" s="21">
        <f t="shared" si="6"/>
        <v>2.9162499999999998</v>
      </c>
      <c r="K31" s="21">
        <f t="shared" si="7"/>
        <v>3.76125</v>
      </c>
      <c r="L31" s="21">
        <f t="shared" si="8"/>
        <v>0.60750000000000004</v>
      </c>
      <c r="M31" s="158">
        <f t="shared" si="9"/>
        <v>12.5</v>
      </c>
      <c r="N31" s="22"/>
      <c r="P31" s="37">
        <f t="shared" si="1"/>
        <v>5.2149999999999999</v>
      </c>
      <c r="Q31" s="37">
        <f t="shared" si="2"/>
        <v>2.9162499999999998</v>
      </c>
      <c r="R31" s="37">
        <f t="shared" si="3"/>
        <v>3.76125</v>
      </c>
      <c r="S31" s="37">
        <f t="shared" si="4"/>
        <v>0.60750000000000004</v>
      </c>
      <c r="T31" s="37">
        <f t="shared" si="10"/>
        <v>12.5</v>
      </c>
    </row>
    <row r="32" spans="1:20">
      <c r="A32" s="8" t="s">
        <v>74</v>
      </c>
      <c r="B32" s="197">
        <v>12.5</v>
      </c>
      <c r="C32" s="197">
        <v>12.5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5.2149999999999999</v>
      </c>
      <c r="J32" s="21">
        <f t="shared" si="6"/>
        <v>2.9162499999999998</v>
      </c>
      <c r="K32" s="21">
        <f t="shared" si="7"/>
        <v>3.76125</v>
      </c>
      <c r="L32" s="21">
        <f t="shared" si="8"/>
        <v>0.60750000000000004</v>
      </c>
      <c r="M32" s="158">
        <f t="shared" si="9"/>
        <v>12.5</v>
      </c>
      <c r="N32" s="22"/>
      <c r="P32" s="37">
        <f t="shared" si="1"/>
        <v>5.2149999999999999</v>
      </c>
      <c r="Q32" s="37">
        <f t="shared" si="2"/>
        <v>2.9162499999999998</v>
      </c>
      <c r="R32" s="37">
        <f t="shared" si="3"/>
        <v>3.76125</v>
      </c>
      <c r="S32" s="37">
        <f t="shared" si="4"/>
        <v>0.60750000000000004</v>
      </c>
      <c r="T32" s="37">
        <f t="shared" si="10"/>
        <v>12.5</v>
      </c>
    </row>
    <row r="33" spans="1:20">
      <c r="A33" s="8" t="s">
        <v>75</v>
      </c>
      <c r="B33" s="197">
        <v>12.5</v>
      </c>
      <c r="C33" s="197">
        <v>12.5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5.2149999999999999</v>
      </c>
      <c r="J33" s="21">
        <f t="shared" si="6"/>
        <v>2.9162499999999998</v>
      </c>
      <c r="K33" s="21">
        <f t="shared" si="7"/>
        <v>3.76125</v>
      </c>
      <c r="L33" s="21">
        <f t="shared" si="8"/>
        <v>0.60750000000000004</v>
      </c>
      <c r="M33" s="158">
        <f t="shared" si="9"/>
        <v>12.5</v>
      </c>
      <c r="N33" s="22"/>
      <c r="P33" s="37">
        <f t="shared" si="1"/>
        <v>5.2149999999999999</v>
      </c>
      <c r="Q33" s="37">
        <f t="shared" si="2"/>
        <v>2.9162499999999998</v>
      </c>
      <c r="R33" s="37">
        <f t="shared" si="3"/>
        <v>3.76125</v>
      </c>
      <c r="S33" s="37">
        <f t="shared" si="4"/>
        <v>0.60750000000000004</v>
      </c>
      <c r="T33" s="37">
        <f t="shared" si="10"/>
        <v>12.5</v>
      </c>
    </row>
    <row r="34" spans="1:20">
      <c r="A34" s="8" t="s">
        <v>76</v>
      </c>
      <c r="B34" s="197">
        <v>12.5</v>
      </c>
      <c r="C34" s="197">
        <v>12.5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5.2149999999999999</v>
      </c>
      <c r="J34" s="21">
        <f t="shared" si="6"/>
        <v>2.9162499999999998</v>
      </c>
      <c r="K34" s="21">
        <f t="shared" si="7"/>
        <v>3.76125</v>
      </c>
      <c r="L34" s="21">
        <f t="shared" si="8"/>
        <v>0.60750000000000004</v>
      </c>
      <c r="M34" s="158">
        <f t="shared" si="9"/>
        <v>12.5</v>
      </c>
      <c r="N34" s="22"/>
      <c r="P34" s="37">
        <f t="shared" si="1"/>
        <v>5.2149999999999999</v>
      </c>
      <c r="Q34" s="37">
        <f t="shared" si="2"/>
        <v>2.9162499999999998</v>
      </c>
      <c r="R34" s="37">
        <f t="shared" si="3"/>
        <v>3.76125</v>
      </c>
      <c r="S34" s="37">
        <f t="shared" si="4"/>
        <v>0.60750000000000004</v>
      </c>
      <c r="T34" s="37">
        <f t="shared" si="10"/>
        <v>12.5</v>
      </c>
    </row>
    <row r="35" spans="1:20">
      <c r="A35" s="8" t="s">
        <v>77</v>
      </c>
      <c r="B35" s="197">
        <v>12.5</v>
      </c>
      <c r="C35" s="197">
        <v>12.5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5.2149999999999999</v>
      </c>
      <c r="J35" s="21">
        <f t="shared" si="6"/>
        <v>2.9162499999999998</v>
      </c>
      <c r="K35" s="21">
        <f t="shared" si="7"/>
        <v>3.76125</v>
      </c>
      <c r="L35" s="21">
        <f t="shared" si="8"/>
        <v>0.60750000000000004</v>
      </c>
      <c r="M35" s="158">
        <f t="shared" si="9"/>
        <v>12.5</v>
      </c>
      <c r="N35" s="22"/>
      <c r="P35" s="37">
        <f t="shared" ref="P35:P66" si="12">I35</f>
        <v>5.2149999999999999</v>
      </c>
      <c r="Q35" s="37">
        <f t="shared" ref="Q35:Q66" si="13">J35</f>
        <v>2.9162499999999998</v>
      </c>
      <c r="R35" s="37">
        <f t="shared" ref="R35:R66" si="14">K35</f>
        <v>3.76125</v>
      </c>
      <c r="S35" s="37">
        <f t="shared" ref="S35:S66" si="15">L35</f>
        <v>0.60750000000000004</v>
      </c>
      <c r="T35" s="37">
        <f t="shared" si="10"/>
        <v>12.5</v>
      </c>
    </row>
    <row r="36" spans="1:20">
      <c r="A36" s="8" t="s">
        <v>78</v>
      </c>
      <c r="B36" s="197">
        <v>12.5</v>
      </c>
      <c r="C36" s="197">
        <v>12.5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5.2149999999999999</v>
      </c>
      <c r="J36" s="21">
        <f t="shared" si="6"/>
        <v>2.9162499999999998</v>
      </c>
      <c r="K36" s="21">
        <f t="shared" si="7"/>
        <v>3.76125</v>
      </c>
      <c r="L36" s="21">
        <f t="shared" si="8"/>
        <v>0.60750000000000004</v>
      </c>
      <c r="M36" s="158">
        <f t="shared" si="9"/>
        <v>12.5</v>
      </c>
      <c r="N36" s="22"/>
      <c r="P36" s="37">
        <f t="shared" si="12"/>
        <v>5.2149999999999999</v>
      </c>
      <c r="Q36" s="37">
        <f t="shared" si="13"/>
        <v>2.9162499999999998</v>
      </c>
      <c r="R36" s="37">
        <f t="shared" si="14"/>
        <v>3.76125</v>
      </c>
      <c r="S36" s="37">
        <f t="shared" si="15"/>
        <v>0.60750000000000004</v>
      </c>
      <c r="T36" s="37">
        <f t="shared" si="10"/>
        <v>12.5</v>
      </c>
    </row>
    <row r="37" spans="1:20">
      <c r="A37" s="8" t="s">
        <v>79</v>
      </c>
      <c r="B37" s="197">
        <v>12.5</v>
      </c>
      <c r="C37" s="197">
        <v>12.5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5.2149999999999999</v>
      </c>
      <c r="J37" s="21">
        <f t="shared" si="6"/>
        <v>2.9162499999999998</v>
      </c>
      <c r="K37" s="21">
        <f t="shared" si="7"/>
        <v>3.76125</v>
      </c>
      <c r="L37" s="21">
        <f t="shared" si="8"/>
        <v>0.60750000000000004</v>
      </c>
      <c r="M37" s="158">
        <f t="shared" si="9"/>
        <v>12.5</v>
      </c>
      <c r="N37" s="22"/>
      <c r="P37" s="37">
        <f t="shared" si="12"/>
        <v>5.2149999999999999</v>
      </c>
      <c r="Q37" s="37">
        <f t="shared" si="13"/>
        <v>2.9162499999999998</v>
      </c>
      <c r="R37" s="37">
        <f t="shared" si="14"/>
        <v>3.76125</v>
      </c>
      <c r="S37" s="37">
        <f t="shared" si="15"/>
        <v>0.60750000000000004</v>
      </c>
      <c r="T37" s="37">
        <f t="shared" si="10"/>
        <v>12.5</v>
      </c>
    </row>
    <row r="38" spans="1:20">
      <c r="A38" s="8" t="s">
        <v>80</v>
      </c>
      <c r="B38" s="197">
        <v>12.5</v>
      </c>
      <c r="C38" s="197">
        <v>12.5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5.2149999999999999</v>
      </c>
      <c r="J38" s="21">
        <f t="shared" si="6"/>
        <v>2.9162499999999998</v>
      </c>
      <c r="K38" s="21">
        <f t="shared" si="7"/>
        <v>3.76125</v>
      </c>
      <c r="L38" s="21">
        <f t="shared" si="8"/>
        <v>0.60750000000000004</v>
      </c>
      <c r="M38" s="158">
        <f t="shared" si="9"/>
        <v>12.5</v>
      </c>
      <c r="N38" s="22"/>
      <c r="P38" s="37">
        <f t="shared" si="12"/>
        <v>5.2149999999999999</v>
      </c>
      <c r="Q38" s="37">
        <f t="shared" si="13"/>
        <v>2.9162499999999998</v>
      </c>
      <c r="R38" s="37">
        <f t="shared" si="14"/>
        <v>3.76125</v>
      </c>
      <c r="S38" s="37">
        <f t="shared" si="15"/>
        <v>0.60750000000000004</v>
      </c>
      <c r="T38" s="37">
        <f t="shared" si="10"/>
        <v>12.5</v>
      </c>
    </row>
    <row r="39" spans="1:20">
      <c r="A39" s="8" t="s">
        <v>81</v>
      </c>
      <c r="B39" s="197">
        <v>12.5</v>
      </c>
      <c r="C39" s="197">
        <v>12.5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5.2149999999999999</v>
      </c>
      <c r="J39" s="21">
        <f t="shared" si="6"/>
        <v>2.9162499999999998</v>
      </c>
      <c r="K39" s="21">
        <f t="shared" si="7"/>
        <v>3.76125</v>
      </c>
      <c r="L39" s="21">
        <f t="shared" si="8"/>
        <v>0.60750000000000004</v>
      </c>
      <c r="M39" s="158">
        <f t="shared" si="9"/>
        <v>12.5</v>
      </c>
      <c r="N39" s="22"/>
      <c r="P39" s="37">
        <f t="shared" si="12"/>
        <v>5.2149999999999999</v>
      </c>
      <c r="Q39" s="37">
        <f t="shared" si="13"/>
        <v>2.9162499999999998</v>
      </c>
      <c r="R39" s="37">
        <f t="shared" si="14"/>
        <v>3.76125</v>
      </c>
      <c r="S39" s="37">
        <f t="shared" si="15"/>
        <v>0.60750000000000004</v>
      </c>
      <c r="T39" s="37">
        <f t="shared" si="10"/>
        <v>12.5</v>
      </c>
    </row>
    <row r="40" spans="1:20">
      <c r="A40" s="8" t="s">
        <v>82</v>
      </c>
      <c r="B40" s="197">
        <v>12.5</v>
      </c>
      <c r="C40" s="197">
        <v>12.5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5.2149999999999999</v>
      </c>
      <c r="J40" s="21">
        <f t="shared" si="6"/>
        <v>2.9162499999999998</v>
      </c>
      <c r="K40" s="21">
        <f t="shared" si="7"/>
        <v>3.76125</v>
      </c>
      <c r="L40" s="21">
        <f t="shared" si="8"/>
        <v>0.60750000000000004</v>
      </c>
      <c r="M40" s="158">
        <f t="shared" si="9"/>
        <v>12.5</v>
      </c>
      <c r="N40" s="22"/>
      <c r="P40" s="37">
        <f t="shared" si="12"/>
        <v>5.2149999999999999</v>
      </c>
      <c r="Q40" s="37">
        <f t="shared" si="13"/>
        <v>2.9162499999999998</v>
      </c>
      <c r="R40" s="37">
        <f t="shared" si="14"/>
        <v>3.76125</v>
      </c>
      <c r="S40" s="37">
        <f t="shared" si="15"/>
        <v>0.60750000000000004</v>
      </c>
      <c r="T40" s="37">
        <f t="shared" si="10"/>
        <v>12.5</v>
      </c>
    </row>
    <row r="41" spans="1:20">
      <c r="A41" s="8" t="s">
        <v>83</v>
      </c>
      <c r="B41" s="197">
        <v>12.5</v>
      </c>
      <c r="C41" s="197">
        <v>12.5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5.2149999999999999</v>
      </c>
      <c r="J41" s="21">
        <f t="shared" si="6"/>
        <v>2.9162499999999998</v>
      </c>
      <c r="K41" s="21">
        <f t="shared" si="7"/>
        <v>3.76125</v>
      </c>
      <c r="L41" s="21">
        <f t="shared" si="8"/>
        <v>0.60750000000000004</v>
      </c>
      <c r="M41" s="158">
        <f t="shared" si="9"/>
        <v>12.5</v>
      </c>
      <c r="N41" s="22"/>
      <c r="P41" s="37">
        <f t="shared" si="12"/>
        <v>5.2149999999999999</v>
      </c>
      <c r="Q41" s="37">
        <f t="shared" si="13"/>
        <v>2.9162499999999998</v>
      </c>
      <c r="R41" s="37">
        <f t="shared" si="14"/>
        <v>3.76125</v>
      </c>
      <c r="S41" s="37">
        <f t="shared" si="15"/>
        <v>0.60750000000000004</v>
      </c>
      <c r="T41" s="37">
        <f t="shared" si="10"/>
        <v>12.5</v>
      </c>
    </row>
    <row r="42" spans="1:20">
      <c r="A42" s="8" t="s">
        <v>84</v>
      </c>
      <c r="B42" s="197">
        <v>12.5</v>
      </c>
      <c r="C42" s="197">
        <v>12.5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5.2149999999999999</v>
      </c>
      <c r="J42" s="21">
        <f t="shared" si="6"/>
        <v>2.9162499999999998</v>
      </c>
      <c r="K42" s="21">
        <f t="shared" si="7"/>
        <v>3.76125</v>
      </c>
      <c r="L42" s="21">
        <f t="shared" si="8"/>
        <v>0.60750000000000004</v>
      </c>
      <c r="M42" s="158">
        <f t="shared" si="9"/>
        <v>12.5</v>
      </c>
      <c r="N42" s="22"/>
      <c r="P42" s="37">
        <f t="shared" si="12"/>
        <v>5.2149999999999999</v>
      </c>
      <c r="Q42" s="37">
        <f t="shared" si="13"/>
        <v>2.9162499999999998</v>
      </c>
      <c r="R42" s="37">
        <f t="shared" si="14"/>
        <v>3.76125</v>
      </c>
      <c r="S42" s="37">
        <f t="shared" si="15"/>
        <v>0.60750000000000004</v>
      </c>
      <c r="T42" s="37">
        <f t="shared" si="10"/>
        <v>12.5</v>
      </c>
    </row>
    <row r="43" spans="1:20">
      <c r="A43" s="8" t="s">
        <v>85</v>
      </c>
      <c r="B43" s="197">
        <v>12.5</v>
      </c>
      <c r="C43" s="197">
        <v>12.5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5.2149999999999999</v>
      </c>
      <c r="J43" s="21">
        <f t="shared" si="6"/>
        <v>2.9162499999999998</v>
      </c>
      <c r="K43" s="21">
        <f t="shared" si="7"/>
        <v>3.76125</v>
      </c>
      <c r="L43" s="21">
        <f t="shared" si="8"/>
        <v>0.60750000000000004</v>
      </c>
      <c r="M43" s="158">
        <f t="shared" si="9"/>
        <v>12.5</v>
      </c>
      <c r="N43" s="22"/>
      <c r="P43" s="37">
        <f t="shared" si="12"/>
        <v>5.2149999999999999</v>
      </c>
      <c r="Q43" s="37">
        <f t="shared" si="13"/>
        <v>2.9162499999999998</v>
      </c>
      <c r="R43" s="37">
        <f t="shared" si="14"/>
        <v>3.76125</v>
      </c>
      <c r="S43" s="37">
        <f t="shared" si="15"/>
        <v>0.60750000000000004</v>
      </c>
      <c r="T43" s="37">
        <f t="shared" si="10"/>
        <v>12.5</v>
      </c>
    </row>
    <row r="44" spans="1:20">
      <c r="A44" s="8" t="s">
        <v>86</v>
      </c>
      <c r="B44" s="197">
        <v>12.5</v>
      </c>
      <c r="C44" s="197">
        <v>12.5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5.2149999999999999</v>
      </c>
      <c r="J44" s="21">
        <f t="shared" si="6"/>
        <v>2.9162499999999998</v>
      </c>
      <c r="K44" s="21">
        <f t="shared" si="7"/>
        <v>3.76125</v>
      </c>
      <c r="L44" s="21">
        <f t="shared" si="8"/>
        <v>0.60750000000000004</v>
      </c>
      <c r="M44" s="158">
        <f t="shared" si="9"/>
        <v>12.5</v>
      </c>
      <c r="N44" s="22"/>
      <c r="P44" s="37">
        <f t="shared" si="12"/>
        <v>5.2149999999999999</v>
      </c>
      <c r="Q44" s="37">
        <f t="shared" si="13"/>
        <v>2.9162499999999998</v>
      </c>
      <c r="R44" s="37">
        <f t="shared" si="14"/>
        <v>3.76125</v>
      </c>
      <c r="S44" s="37">
        <f t="shared" si="15"/>
        <v>0.60750000000000004</v>
      </c>
      <c r="T44" s="37">
        <f t="shared" si="10"/>
        <v>12.5</v>
      </c>
    </row>
    <row r="45" spans="1:20">
      <c r="A45" s="8" t="s">
        <v>87</v>
      </c>
      <c r="B45" s="197">
        <v>12.5</v>
      </c>
      <c r="C45" s="197">
        <v>12.5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5.2149999999999999</v>
      </c>
      <c r="J45" s="21">
        <f t="shared" si="6"/>
        <v>2.9162499999999998</v>
      </c>
      <c r="K45" s="21">
        <f t="shared" si="7"/>
        <v>3.76125</v>
      </c>
      <c r="L45" s="21">
        <f t="shared" si="8"/>
        <v>0.60750000000000004</v>
      </c>
      <c r="M45" s="158">
        <f t="shared" si="9"/>
        <v>12.5</v>
      </c>
      <c r="N45" s="22"/>
      <c r="P45" s="37">
        <f t="shared" si="12"/>
        <v>5.2149999999999999</v>
      </c>
      <c r="Q45" s="37">
        <f t="shared" si="13"/>
        <v>2.9162499999999998</v>
      </c>
      <c r="R45" s="37">
        <f t="shared" si="14"/>
        <v>3.76125</v>
      </c>
      <c r="S45" s="37">
        <f t="shared" si="15"/>
        <v>0.60750000000000004</v>
      </c>
      <c r="T45" s="37">
        <f t="shared" si="10"/>
        <v>12.5</v>
      </c>
    </row>
    <row r="46" spans="1:20">
      <c r="A46" s="8" t="s">
        <v>88</v>
      </c>
      <c r="B46" s="197">
        <v>12.5</v>
      </c>
      <c r="C46" s="197">
        <v>12.5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5.2149999999999999</v>
      </c>
      <c r="J46" s="21">
        <f t="shared" si="6"/>
        <v>2.9162499999999998</v>
      </c>
      <c r="K46" s="21">
        <f t="shared" si="7"/>
        <v>3.76125</v>
      </c>
      <c r="L46" s="21">
        <f t="shared" si="8"/>
        <v>0.60750000000000004</v>
      </c>
      <c r="M46" s="158">
        <f t="shared" si="9"/>
        <v>12.5</v>
      </c>
      <c r="N46" s="22"/>
      <c r="P46" s="37">
        <f t="shared" si="12"/>
        <v>5.2149999999999999</v>
      </c>
      <c r="Q46" s="37">
        <f t="shared" si="13"/>
        <v>2.9162499999999998</v>
      </c>
      <c r="R46" s="37">
        <f t="shared" si="14"/>
        <v>3.76125</v>
      </c>
      <c r="S46" s="37">
        <f t="shared" si="15"/>
        <v>0.60750000000000004</v>
      </c>
      <c r="T46" s="37">
        <f t="shared" si="10"/>
        <v>12.5</v>
      </c>
    </row>
    <row r="47" spans="1:20">
      <c r="A47" s="8" t="s">
        <v>89</v>
      </c>
      <c r="B47" s="197">
        <v>12.5</v>
      </c>
      <c r="C47" s="197">
        <v>12.5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5.2149999999999999</v>
      </c>
      <c r="J47" s="21">
        <f t="shared" si="6"/>
        <v>2.9162499999999998</v>
      </c>
      <c r="K47" s="21">
        <f t="shared" si="7"/>
        <v>3.76125</v>
      </c>
      <c r="L47" s="21">
        <f t="shared" si="8"/>
        <v>0.60750000000000004</v>
      </c>
      <c r="M47" s="158">
        <f t="shared" si="9"/>
        <v>12.5</v>
      </c>
      <c r="N47" s="22"/>
      <c r="P47" s="37">
        <f t="shared" si="12"/>
        <v>5.2149999999999999</v>
      </c>
      <c r="Q47" s="37">
        <f t="shared" si="13"/>
        <v>2.9162499999999998</v>
      </c>
      <c r="R47" s="37">
        <f t="shared" si="14"/>
        <v>3.76125</v>
      </c>
      <c r="S47" s="37">
        <f t="shared" si="15"/>
        <v>0.60750000000000004</v>
      </c>
      <c r="T47" s="37">
        <f t="shared" si="10"/>
        <v>12.5</v>
      </c>
    </row>
    <row r="48" spans="1:20">
      <c r="A48" s="8" t="s">
        <v>90</v>
      </c>
      <c r="B48" s="197">
        <v>12.5</v>
      </c>
      <c r="C48" s="197">
        <v>12.5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5.2149999999999999</v>
      </c>
      <c r="J48" s="21">
        <f t="shared" si="6"/>
        <v>2.9162499999999998</v>
      </c>
      <c r="K48" s="21">
        <f t="shared" si="7"/>
        <v>3.76125</v>
      </c>
      <c r="L48" s="21">
        <f t="shared" si="8"/>
        <v>0.60750000000000004</v>
      </c>
      <c r="M48" s="158">
        <f t="shared" si="9"/>
        <v>12.5</v>
      </c>
      <c r="N48" s="22"/>
      <c r="P48" s="37">
        <f t="shared" si="12"/>
        <v>5.2149999999999999</v>
      </c>
      <c r="Q48" s="37">
        <f t="shared" si="13"/>
        <v>2.9162499999999998</v>
      </c>
      <c r="R48" s="37">
        <f t="shared" si="14"/>
        <v>3.76125</v>
      </c>
      <c r="S48" s="37">
        <f t="shared" si="15"/>
        <v>0.60750000000000004</v>
      </c>
      <c r="T48" s="37">
        <f t="shared" si="10"/>
        <v>12.5</v>
      </c>
    </row>
    <row r="49" spans="1:20">
      <c r="A49" s="8" t="s">
        <v>91</v>
      </c>
      <c r="B49" s="197">
        <v>12.5</v>
      </c>
      <c r="C49" s="197">
        <v>12.5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5.2149999999999999</v>
      </c>
      <c r="J49" s="21">
        <f t="shared" si="6"/>
        <v>2.9162499999999998</v>
      </c>
      <c r="K49" s="21">
        <f t="shared" si="7"/>
        <v>3.76125</v>
      </c>
      <c r="L49" s="21">
        <f t="shared" si="8"/>
        <v>0.60750000000000004</v>
      </c>
      <c r="M49" s="158">
        <f t="shared" si="9"/>
        <v>12.5</v>
      </c>
      <c r="N49" s="22"/>
      <c r="P49" s="37">
        <f t="shared" si="12"/>
        <v>5.2149999999999999</v>
      </c>
      <c r="Q49" s="37">
        <f t="shared" si="13"/>
        <v>2.9162499999999998</v>
      </c>
      <c r="R49" s="37">
        <f t="shared" si="14"/>
        <v>3.76125</v>
      </c>
      <c r="S49" s="37">
        <f t="shared" si="15"/>
        <v>0.60750000000000004</v>
      </c>
      <c r="T49" s="37">
        <f t="shared" si="10"/>
        <v>12.5</v>
      </c>
    </row>
    <row r="50" spans="1:20">
      <c r="A50" s="8" t="s">
        <v>92</v>
      </c>
      <c r="B50" s="197">
        <v>12.5</v>
      </c>
      <c r="C50" s="197">
        <v>12.5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5.2149999999999999</v>
      </c>
      <c r="J50" s="21">
        <f t="shared" si="6"/>
        <v>2.9162499999999998</v>
      </c>
      <c r="K50" s="21">
        <f t="shared" si="7"/>
        <v>3.76125</v>
      </c>
      <c r="L50" s="21">
        <f t="shared" si="8"/>
        <v>0.60750000000000004</v>
      </c>
      <c r="M50" s="158">
        <f t="shared" si="9"/>
        <v>12.5</v>
      </c>
      <c r="N50" s="22"/>
      <c r="P50" s="37">
        <f t="shared" si="12"/>
        <v>5.2149999999999999</v>
      </c>
      <c r="Q50" s="37">
        <f t="shared" si="13"/>
        <v>2.9162499999999998</v>
      </c>
      <c r="R50" s="37">
        <f t="shared" si="14"/>
        <v>3.76125</v>
      </c>
      <c r="S50" s="37">
        <f t="shared" si="15"/>
        <v>0.60750000000000004</v>
      </c>
      <c r="T50" s="37">
        <f t="shared" si="10"/>
        <v>12.5</v>
      </c>
    </row>
    <row r="51" spans="1:20">
      <c r="A51" s="8" t="s">
        <v>93</v>
      </c>
      <c r="B51" s="197">
        <v>12.5</v>
      </c>
      <c r="C51" s="197">
        <v>12.5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5.2149999999999999</v>
      </c>
      <c r="J51" s="21">
        <f t="shared" si="6"/>
        <v>2.9162499999999998</v>
      </c>
      <c r="K51" s="21">
        <f t="shared" si="7"/>
        <v>3.76125</v>
      </c>
      <c r="L51" s="21">
        <f t="shared" si="8"/>
        <v>0.60750000000000004</v>
      </c>
      <c r="M51" s="158">
        <f t="shared" si="9"/>
        <v>12.5</v>
      </c>
      <c r="N51" s="22"/>
      <c r="P51" s="37">
        <f t="shared" si="12"/>
        <v>5.2149999999999999</v>
      </c>
      <c r="Q51" s="37">
        <f t="shared" si="13"/>
        <v>2.9162499999999998</v>
      </c>
      <c r="R51" s="37">
        <f t="shared" si="14"/>
        <v>3.76125</v>
      </c>
      <c r="S51" s="37">
        <f t="shared" si="15"/>
        <v>0.60750000000000004</v>
      </c>
      <c r="T51" s="37">
        <f t="shared" si="10"/>
        <v>12.5</v>
      </c>
    </row>
    <row r="52" spans="1:20">
      <c r="A52" s="8" t="s">
        <v>94</v>
      </c>
      <c r="B52" s="197">
        <v>12.5</v>
      </c>
      <c r="C52" s="197">
        <v>12.5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5.2149999999999999</v>
      </c>
      <c r="J52" s="21">
        <f t="shared" si="6"/>
        <v>2.9162499999999998</v>
      </c>
      <c r="K52" s="21">
        <f t="shared" si="7"/>
        <v>3.76125</v>
      </c>
      <c r="L52" s="21">
        <f t="shared" si="8"/>
        <v>0.60750000000000004</v>
      </c>
      <c r="M52" s="158">
        <f t="shared" si="9"/>
        <v>12.5</v>
      </c>
      <c r="N52" s="22"/>
      <c r="P52" s="37">
        <f t="shared" si="12"/>
        <v>5.2149999999999999</v>
      </c>
      <c r="Q52" s="37">
        <f t="shared" si="13"/>
        <v>2.9162499999999998</v>
      </c>
      <c r="R52" s="37">
        <f t="shared" si="14"/>
        <v>3.76125</v>
      </c>
      <c r="S52" s="37">
        <f t="shared" si="15"/>
        <v>0.60750000000000004</v>
      </c>
      <c r="T52" s="37">
        <f t="shared" si="10"/>
        <v>12.5</v>
      </c>
    </row>
    <row r="53" spans="1:20">
      <c r="A53" s="8" t="s">
        <v>95</v>
      </c>
      <c r="B53" s="197">
        <v>12.5</v>
      </c>
      <c r="C53" s="197">
        <v>12.5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5.2149999999999999</v>
      </c>
      <c r="J53" s="21">
        <f t="shared" si="6"/>
        <v>2.9162499999999998</v>
      </c>
      <c r="K53" s="21">
        <f t="shared" si="7"/>
        <v>3.76125</v>
      </c>
      <c r="L53" s="21">
        <f t="shared" si="8"/>
        <v>0.60750000000000004</v>
      </c>
      <c r="M53" s="158">
        <f t="shared" si="9"/>
        <v>12.5</v>
      </c>
      <c r="N53" s="22"/>
      <c r="P53" s="37">
        <f t="shared" si="12"/>
        <v>5.2149999999999999</v>
      </c>
      <c r="Q53" s="37">
        <f t="shared" si="13"/>
        <v>2.9162499999999998</v>
      </c>
      <c r="R53" s="37">
        <f t="shared" si="14"/>
        <v>3.76125</v>
      </c>
      <c r="S53" s="37">
        <f t="shared" si="15"/>
        <v>0.60750000000000004</v>
      </c>
      <c r="T53" s="37">
        <f t="shared" si="10"/>
        <v>12.5</v>
      </c>
    </row>
    <row r="54" spans="1:20">
      <c r="A54" s="8" t="s">
        <v>96</v>
      </c>
      <c r="B54" s="197">
        <v>12.5</v>
      </c>
      <c r="C54" s="197">
        <v>12.5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5.2149999999999999</v>
      </c>
      <c r="J54" s="21">
        <f t="shared" si="6"/>
        <v>2.9162499999999998</v>
      </c>
      <c r="K54" s="21">
        <f t="shared" si="7"/>
        <v>3.76125</v>
      </c>
      <c r="L54" s="21">
        <f t="shared" si="8"/>
        <v>0.60750000000000004</v>
      </c>
      <c r="M54" s="158">
        <f t="shared" si="9"/>
        <v>12.5</v>
      </c>
      <c r="N54" s="22"/>
      <c r="P54" s="37">
        <f t="shared" si="12"/>
        <v>5.2149999999999999</v>
      </c>
      <c r="Q54" s="37">
        <f t="shared" si="13"/>
        <v>2.9162499999999998</v>
      </c>
      <c r="R54" s="37">
        <f t="shared" si="14"/>
        <v>3.76125</v>
      </c>
      <c r="S54" s="37">
        <f t="shared" si="15"/>
        <v>0.60750000000000004</v>
      </c>
      <c r="T54" s="37">
        <f t="shared" si="10"/>
        <v>12.5</v>
      </c>
    </row>
    <row r="55" spans="1:20">
      <c r="A55" s="8" t="s">
        <v>97</v>
      </c>
      <c r="B55" s="197">
        <v>12.5</v>
      </c>
      <c r="C55" s="197">
        <v>12.5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5.2149999999999999</v>
      </c>
      <c r="J55" s="21">
        <f t="shared" si="6"/>
        <v>2.9162499999999998</v>
      </c>
      <c r="K55" s="21">
        <f t="shared" si="7"/>
        <v>3.76125</v>
      </c>
      <c r="L55" s="21">
        <f t="shared" si="8"/>
        <v>0.60750000000000004</v>
      </c>
      <c r="M55" s="158">
        <f t="shared" si="9"/>
        <v>12.5</v>
      </c>
      <c r="N55" s="22"/>
      <c r="P55" s="37">
        <f t="shared" si="12"/>
        <v>5.2149999999999999</v>
      </c>
      <c r="Q55" s="37">
        <f t="shared" si="13"/>
        <v>2.9162499999999998</v>
      </c>
      <c r="R55" s="37">
        <f t="shared" si="14"/>
        <v>3.76125</v>
      </c>
      <c r="S55" s="37">
        <f t="shared" si="15"/>
        <v>0.60750000000000004</v>
      </c>
      <c r="T55" s="37">
        <f t="shared" si="10"/>
        <v>12.5</v>
      </c>
    </row>
    <row r="56" spans="1:20">
      <c r="A56" s="8" t="s">
        <v>98</v>
      </c>
      <c r="B56" s="197">
        <v>12.5</v>
      </c>
      <c r="C56" s="197">
        <v>12.5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5.2149999999999999</v>
      </c>
      <c r="J56" s="21">
        <f t="shared" si="6"/>
        <v>2.9162499999999998</v>
      </c>
      <c r="K56" s="21">
        <f t="shared" si="7"/>
        <v>3.76125</v>
      </c>
      <c r="L56" s="21">
        <f t="shared" si="8"/>
        <v>0.60750000000000004</v>
      </c>
      <c r="M56" s="158">
        <f t="shared" si="9"/>
        <v>12.5</v>
      </c>
      <c r="N56" s="22"/>
      <c r="P56" s="37">
        <f t="shared" si="12"/>
        <v>5.2149999999999999</v>
      </c>
      <c r="Q56" s="37">
        <f t="shared" si="13"/>
        <v>2.9162499999999998</v>
      </c>
      <c r="R56" s="37">
        <f t="shared" si="14"/>
        <v>3.76125</v>
      </c>
      <c r="S56" s="37">
        <f t="shared" si="15"/>
        <v>0.60750000000000004</v>
      </c>
      <c r="T56" s="37">
        <f t="shared" si="10"/>
        <v>12.5</v>
      </c>
    </row>
    <row r="57" spans="1:20">
      <c r="A57" s="8" t="s">
        <v>99</v>
      </c>
      <c r="B57" s="197">
        <v>12.5</v>
      </c>
      <c r="C57" s="197">
        <v>12.5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5.2149999999999999</v>
      </c>
      <c r="J57" s="21">
        <f t="shared" si="6"/>
        <v>2.9162499999999998</v>
      </c>
      <c r="K57" s="21">
        <f t="shared" si="7"/>
        <v>3.76125</v>
      </c>
      <c r="L57" s="21">
        <f t="shared" si="8"/>
        <v>0.60750000000000004</v>
      </c>
      <c r="M57" s="158">
        <f t="shared" si="9"/>
        <v>12.5</v>
      </c>
      <c r="N57" s="22"/>
      <c r="P57" s="37">
        <f t="shared" si="12"/>
        <v>5.2149999999999999</v>
      </c>
      <c r="Q57" s="37">
        <f t="shared" si="13"/>
        <v>2.9162499999999998</v>
      </c>
      <c r="R57" s="37">
        <f t="shared" si="14"/>
        <v>3.76125</v>
      </c>
      <c r="S57" s="37">
        <f t="shared" si="15"/>
        <v>0.60750000000000004</v>
      </c>
      <c r="T57" s="37">
        <f t="shared" si="10"/>
        <v>12.5</v>
      </c>
    </row>
    <row r="58" spans="1:20">
      <c r="A58" s="8" t="s">
        <v>100</v>
      </c>
      <c r="B58" s="197">
        <v>12.5</v>
      </c>
      <c r="C58" s="197">
        <v>12.5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5.2149999999999999</v>
      </c>
      <c r="J58" s="21">
        <f t="shared" si="6"/>
        <v>2.9162499999999998</v>
      </c>
      <c r="K58" s="21">
        <f t="shared" si="7"/>
        <v>3.76125</v>
      </c>
      <c r="L58" s="21">
        <f t="shared" si="8"/>
        <v>0.60750000000000004</v>
      </c>
      <c r="M58" s="158">
        <f t="shared" si="9"/>
        <v>12.5</v>
      </c>
      <c r="N58" s="22"/>
      <c r="P58" s="37">
        <f t="shared" si="12"/>
        <v>5.2149999999999999</v>
      </c>
      <c r="Q58" s="37">
        <f t="shared" si="13"/>
        <v>2.9162499999999998</v>
      </c>
      <c r="R58" s="37">
        <f t="shared" si="14"/>
        <v>3.76125</v>
      </c>
      <c r="S58" s="37">
        <f t="shared" si="15"/>
        <v>0.60750000000000004</v>
      </c>
      <c r="T58" s="37">
        <f t="shared" si="10"/>
        <v>12.5</v>
      </c>
    </row>
    <row r="59" spans="1:20">
      <c r="A59" s="8" t="s">
        <v>101</v>
      </c>
      <c r="B59" s="197">
        <v>12.5</v>
      </c>
      <c r="C59" s="197">
        <v>12.5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5.2149999999999999</v>
      </c>
      <c r="J59" s="21">
        <f t="shared" si="6"/>
        <v>2.9162499999999998</v>
      </c>
      <c r="K59" s="21">
        <f t="shared" si="7"/>
        <v>3.76125</v>
      </c>
      <c r="L59" s="21">
        <f t="shared" si="8"/>
        <v>0.60750000000000004</v>
      </c>
      <c r="M59" s="158">
        <f t="shared" si="9"/>
        <v>12.5</v>
      </c>
      <c r="N59" s="22"/>
      <c r="P59" s="37">
        <f t="shared" si="12"/>
        <v>5.2149999999999999</v>
      </c>
      <c r="Q59" s="37">
        <f t="shared" si="13"/>
        <v>2.9162499999999998</v>
      </c>
      <c r="R59" s="37">
        <f t="shared" si="14"/>
        <v>3.76125</v>
      </c>
      <c r="S59" s="37">
        <f t="shared" si="15"/>
        <v>0.60750000000000004</v>
      </c>
      <c r="T59" s="37">
        <f t="shared" si="10"/>
        <v>12.5</v>
      </c>
    </row>
    <row r="60" spans="1:20">
      <c r="A60" s="8" t="s">
        <v>102</v>
      </c>
      <c r="B60" s="197">
        <v>12.5</v>
      </c>
      <c r="C60" s="197">
        <v>12.5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5.2149999999999999</v>
      </c>
      <c r="J60" s="21">
        <f t="shared" si="6"/>
        <v>2.9162499999999998</v>
      </c>
      <c r="K60" s="21">
        <f t="shared" si="7"/>
        <v>3.76125</v>
      </c>
      <c r="L60" s="21">
        <f t="shared" si="8"/>
        <v>0.60750000000000004</v>
      </c>
      <c r="M60" s="158">
        <f t="shared" si="9"/>
        <v>12.5</v>
      </c>
      <c r="N60" s="22"/>
      <c r="P60" s="37">
        <f t="shared" si="12"/>
        <v>5.2149999999999999</v>
      </c>
      <c r="Q60" s="37">
        <f t="shared" si="13"/>
        <v>2.9162499999999998</v>
      </c>
      <c r="R60" s="37">
        <f t="shared" si="14"/>
        <v>3.76125</v>
      </c>
      <c r="S60" s="37">
        <f t="shared" si="15"/>
        <v>0.60750000000000004</v>
      </c>
      <c r="T60" s="37">
        <f t="shared" si="10"/>
        <v>12.5</v>
      </c>
    </row>
    <row r="61" spans="1:20">
      <c r="A61" s="8" t="s">
        <v>103</v>
      </c>
      <c r="B61" s="197">
        <v>12.5</v>
      </c>
      <c r="C61" s="197">
        <v>12.5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5.2149999999999999</v>
      </c>
      <c r="J61" s="21">
        <f t="shared" si="6"/>
        <v>2.9162499999999998</v>
      </c>
      <c r="K61" s="21">
        <f t="shared" si="7"/>
        <v>3.76125</v>
      </c>
      <c r="L61" s="21">
        <f t="shared" si="8"/>
        <v>0.60750000000000004</v>
      </c>
      <c r="M61" s="158">
        <f t="shared" si="9"/>
        <v>12.5</v>
      </c>
      <c r="N61" s="22"/>
      <c r="P61" s="37">
        <f t="shared" si="12"/>
        <v>5.2149999999999999</v>
      </c>
      <c r="Q61" s="37">
        <f t="shared" si="13"/>
        <v>2.9162499999999998</v>
      </c>
      <c r="R61" s="37">
        <f t="shared" si="14"/>
        <v>3.76125</v>
      </c>
      <c r="S61" s="37">
        <f t="shared" si="15"/>
        <v>0.60750000000000004</v>
      </c>
      <c r="T61" s="37">
        <f t="shared" si="10"/>
        <v>12.5</v>
      </c>
    </row>
    <row r="62" spans="1:20">
      <c r="A62" s="8" t="s">
        <v>104</v>
      </c>
      <c r="B62" s="197">
        <v>12.5</v>
      </c>
      <c r="C62" s="197">
        <v>12.5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5.2149999999999999</v>
      </c>
      <c r="J62" s="21">
        <f t="shared" si="6"/>
        <v>2.9162499999999998</v>
      </c>
      <c r="K62" s="21">
        <f t="shared" si="7"/>
        <v>3.76125</v>
      </c>
      <c r="L62" s="21">
        <f t="shared" si="8"/>
        <v>0.60750000000000004</v>
      </c>
      <c r="M62" s="158">
        <f t="shared" si="9"/>
        <v>12.5</v>
      </c>
      <c r="N62" s="22"/>
      <c r="P62" s="37">
        <f t="shared" si="12"/>
        <v>5.2149999999999999</v>
      </c>
      <c r="Q62" s="37">
        <f t="shared" si="13"/>
        <v>2.9162499999999998</v>
      </c>
      <c r="R62" s="37">
        <f t="shared" si="14"/>
        <v>3.76125</v>
      </c>
      <c r="S62" s="37">
        <f t="shared" si="15"/>
        <v>0.60750000000000004</v>
      </c>
      <c r="T62" s="37">
        <f t="shared" si="10"/>
        <v>12.5</v>
      </c>
    </row>
    <row r="63" spans="1:20">
      <c r="A63" s="8" t="s">
        <v>105</v>
      </c>
      <c r="B63" s="197">
        <v>12.5</v>
      </c>
      <c r="C63" s="197">
        <v>12.5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5.2149999999999999</v>
      </c>
      <c r="J63" s="21">
        <f t="shared" si="6"/>
        <v>2.9162499999999998</v>
      </c>
      <c r="K63" s="21">
        <f t="shared" si="7"/>
        <v>3.76125</v>
      </c>
      <c r="L63" s="21">
        <f t="shared" si="8"/>
        <v>0.60750000000000004</v>
      </c>
      <c r="M63" s="158">
        <f t="shared" si="9"/>
        <v>12.5</v>
      </c>
      <c r="N63" s="22"/>
      <c r="P63" s="37">
        <f t="shared" si="12"/>
        <v>5.2149999999999999</v>
      </c>
      <c r="Q63" s="37">
        <f t="shared" si="13"/>
        <v>2.9162499999999998</v>
      </c>
      <c r="R63" s="37">
        <f t="shared" si="14"/>
        <v>3.76125</v>
      </c>
      <c r="S63" s="37">
        <f t="shared" si="15"/>
        <v>0.60750000000000004</v>
      </c>
      <c r="T63" s="37">
        <f t="shared" si="10"/>
        <v>12.5</v>
      </c>
    </row>
    <row r="64" spans="1:20">
      <c r="A64" s="8" t="s">
        <v>106</v>
      </c>
      <c r="B64" s="197">
        <v>12.5</v>
      </c>
      <c r="C64" s="197">
        <v>12.5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5.2149999999999999</v>
      </c>
      <c r="J64" s="21">
        <f t="shared" si="6"/>
        <v>2.9162499999999998</v>
      </c>
      <c r="K64" s="21">
        <f t="shared" si="7"/>
        <v>3.76125</v>
      </c>
      <c r="L64" s="21">
        <f t="shared" si="8"/>
        <v>0.60750000000000004</v>
      </c>
      <c r="M64" s="158">
        <f t="shared" si="9"/>
        <v>12.5</v>
      </c>
      <c r="N64" s="22"/>
      <c r="P64" s="37">
        <f t="shared" si="12"/>
        <v>5.2149999999999999</v>
      </c>
      <c r="Q64" s="37">
        <f t="shared" si="13"/>
        <v>2.9162499999999998</v>
      </c>
      <c r="R64" s="37">
        <f t="shared" si="14"/>
        <v>3.76125</v>
      </c>
      <c r="S64" s="37">
        <f t="shared" si="15"/>
        <v>0.60750000000000004</v>
      </c>
      <c r="T64" s="37">
        <f t="shared" si="10"/>
        <v>12.5</v>
      </c>
    </row>
    <row r="65" spans="1:20">
      <c r="A65" s="8" t="s">
        <v>107</v>
      </c>
      <c r="B65" s="197">
        <v>12.5</v>
      </c>
      <c r="C65" s="197">
        <v>12.5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5.2149999999999999</v>
      </c>
      <c r="J65" s="21">
        <f t="shared" si="6"/>
        <v>2.9162499999999998</v>
      </c>
      <c r="K65" s="21">
        <f t="shared" si="7"/>
        <v>3.76125</v>
      </c>
      <c r="L65" s="21">
        <f t="shared" si="8"/>
        <v>0.60750000000000004</v>
      </c>
      <c r="M65" s="158">
        <f t="shared" si="9"/>
        <v>12.5</v>
      </c>
      <c r="N65" s="22"/>
      <c r="P65" s="37">
        <f t="shared" si="12"/>
        <v>5.2149999999999999</v>
      </c>
      <c r="Q65" s="37">
        <f t="shared" si="13"/>
        <v>2.9162499999999998</v>
      </c>
      <c r="R65" s="37">
        <f t="shared" si="14"/>
        <v>3.76125</v>
      </c>
      <c r="S65" s="37">
        <f t="shared" si="15"/>
        <v>0.60750000000000004</v>
      </c>
      <c r="T65" s="37">
        <f t="shared" si="10"/>
        <v>12.5</v>
      </c>
    </row>
    <row r="66" spans="1:20">
      <c r="A66" s="8" t="s">
        <v>108</v>
      </c>
      <c r="B66" s="197">
        <v>12.5</v>
      </c>
      <c r="C66" s="197">
        <v>12.5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5.2149999999999999</v>
      </c>
      <c r="J66" s="21">
        <f t="shared" si="6"/>
        <v>2.9162499999999998</v>
      </c>
      <c r="K66" s="21">
        <f t="shared" si="7"/>
        <v>3.76125</v>
      </c>
      <c r="L66" s="21">
        <f t="shared" si="8"/>
        <v>0.60750000000000004</v>
      </c>
      <c r="M66" s="158">
        <f t="shared" si="9"/>
        <v>12.5</v>
      </c>
      <c r="N66" s="22"/>
      <c r="P66" s="37">
        <f t="shared" si="12"/>
        <v>5.2149999999999999</v>
      </c>
      <c r="Q66" s="37">
        <f t="shared" si="13"/>
        <v>2.9162499999999998</v>
      </c>
      <c r="R66" s="37">
        <f t="shared" si="14"/>
        <v>3.76125</v>
      </c>
      <c r="S66" s="37">
        <f t="shared" si="15"/>
        <v>0.60750000000000004</v>
      </c>
      <c r="T66" s="37">
        <f t="shared" si="10"/>
        <v>12.5</v>
      </c>
    </row>
    <row r="67" spans="1:20">
      <c r="A67" s="8" t="s">
        <v>109</v>
      </c>
      <c r="B67" s="197">
        <v>12.5</v>
      </c>
      <c r="C67" s="197">
        <v>12.5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5.2149999999999999</v>
      </c>
      <c r="J67" s="21">
        <f t="shared" si="6"/>
        <v>2.9162499999999998</v>
      </c>
      <c r="K67" s="21">
        <f t="shared" si="7"/>
        <v>3.76125</v>
      </c>
      <c r="L67" s="21">
        <f t="shared" si="8"/>
        <v>0.60750000000000004</v>
      </c>
      <c r="M67" s="158">
        <f t="shared" si="9"/>
        <v>12.5</v>
      </c>
      <c r="N67" s="22"/>
      <c r="P67" s="37">
        <f t="shared" ref="P67:P98" si="17">I67</f>
        <v>5.2149999999999999</v>
      </c>
      <c r="Q67" s="37">
        <f t="shared" ref="Q67:Q98" si="18">J67</f>
        <v>2.9162499999999998</v>
      </c>
      <c r="R67" s="37">
        <f t="shared" ref="R67:R98" si="19">K67</f>
        <v>3.76125</v>
      </c>
      <c r="S67" s="37">
        <f t="shared" ref="S67:S98" si="20">L67</f>
        <v>0.60750000000000004</v>
      </c>
      <c r="T67" s="37">
        <f t="shared" si="10"/>
        <v>12.5</v>
      </c>
    </row>
    <row r="68" spans="1:20">
      <c r="A68" s="8" t="s">
        <v>110</v>
      </c>
      <c r="B68" s="197">
        <v>12.5</v>
      </c>
      <c r="C68" s="197">
        <v>12.5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5.2149999999999999</v>
      </c>
      <c r="J68" s="21">
        <f t="shared" ref="J68:J98" si="22">C68*E68/100</f>
        <v>2.9162499999999998</v>
      </c>
      <c r="K68" s="21">
        <f t="shared" ref="K68:K98" si="23">C68*F68/100</f>
        <v>3.76125</v>
      </c>
      <c r="L68" s="21">
        <f t="shared" ref="L68:L98" si="24">C68*G68/100</f>
        <v>0.60750000000000004</v>
      </c>
      <c r="M68" s="158">
        <f t="shared" ref="M68:M98" si="25">SUM(I68:L68)</f>
        <v>12.5</v>
      </c>
      <c r="N68" s="22"/>
      <c r="P68" s="37">
        <f t="shared" si="17"/>
        <v>5.2149999999999999</v>
      </c>
      <c r="Q68" s="37">
        <f t="shared" si="18"/>
        <v>2.9162499999999998</v>
      </c>
      <c r="R68" s="37">
        <f t="shared" si="19"/>
        <v>3.76125</v>
      </c>
      <c r="S68" s="37">
        <f t="shared" si="20"/>
        <v>0.60750000000000004</v>
      </c>
      <c r="T68" s="37">
        <f t="shared" ref="T68:T99" si="26">SUM(P68:S68)</f>
        <v>12.5</v>
      </c>
    </row>
    <row r="69" spans="1:20">
      <c r="A69" s="8" t="s">
        <v>111</v>
      </c>
      <c r="B69" s="197">
        <v>12.5</v>
      </c>
      <c r="C69" s="197">
        <v>12.5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5.2149999999999999</v>
      </c>
      <c r="J69" s="21">
        <f t="shared" si="22"/>
        <v>2.9162499999999998</v>
      </c>
      <c r="K69" s="21">
        <f t="shared" si="23"/>
        <v>3.76125</v>
      </c>
      <c r="L69" s="21">
        <f t="shared" si="24"/>
        <v>0.60750000000000004</v>
      </c>
      <c r="M69" s="158">
        <f t="shared" si="25"/>
        <v>12.5</v>
      </c>
      <c r="N69" s="22"/>
      <c r="P69" s="37">
        <f t="shared" si="17"/>
        <v>5.2149999999999999</v>
      </c>
      <c r="Q69" s="37">
        <f t="shared" si="18"/>
        <v>2.9162499999999998</v>
      </c>
      <c r="R69" s="37">
        <f t="shared" si="19"/>
        <v>3.76125</v>
      </c>
      <c r="S69" s="37">
        <f t="shared" si="20"/>
        <v>0.60750000000000004</v>
      </c>
      <c r="T69" s="37">
        <f t="shared" si="26"/>
        <v>12.5</v>
      </c>
    </row>
    <row r="70" spans="1:20">
      <c r="A70" s="8" t="s">
        <v>112</v>
      </c>
      <c r="B70" s="197">
        <v>12.5</v>
      </c>
      <c r="C70" s="197">
        <v>12.5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5.2149999999999999</v>
      </c>
      <c r="J70" s="21">
        <f t="shared" si="22"/>
        <v>2.9162499999999998</v>
      </c>
      <c r="K70" s="21">
        <f t="shared" si="23"/>
        <v>3.76125</v>
      </c>
      <c r="L70" s="21">
        <f t="shared" si="24"/>
        <v>0.60750000000000004</v>
      </c>
      <c r="M70" s="158">
        <f t="shared" si="25"/>
        <v>12.5</v>
      </c>
      <c r="N70" s="22"/>
      <c r="P70" s="37">
        <f t="shared" si="17"/>
        <v>5.2149999999999999</v>
      </c>
      <c r="Q70" s="37">
        <f t="shared" si="18"/>
        <v>2.9162499999999998</v>
      </c>
      <c r="R70" s="37">
        <f t="shared" si="19"/>
        <v>3.76125</v>
      </c>
      <c r="S70" s="37">
        <f t="shared" si="20"/>
        <v>0.60750000000000004</v>
      </c>
      <c r="T70" s="37">
        <f t="shared" si="26"/>
        <v>12.5</v>
      </c>
    </row>
    <row r="71" spans="1:20">
      <c r="A71" s="8" t="s">
        <v>113</v>
      </c>
      <c r="B71" s="197">
        <v>12.5</v>
      </c>
      <c r="C71" s="197">
        <v>12.5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5.2149999999999999</v>
      </c>
      <c r="J71" s="21">
        <f t="shared" si="22"/>
        <v>2.9162499999999998</v>
      </c>
      <c r="K71" s="21">
        <f t="shared" si="23"/>
        <v>3.76125</v>
      </c>
      <c r="L71" s="21">
        <f t="shared" si="24"/>
        <v>0.60750000000000004</v>
      </c>
      <c r="M71" s="158">
        <f t="shared" si="25"/>
        <v>12.5</v>
      </c>
      <c r="N71" s="22"/>
      <c r="P71" s="37">
        <f t="shared" si="17"/>
        <v>5.2149999999999999</v>
      </c>
      <c r="Q71" s="37">
        <f t="shared" si="18"/>
        <v>2.9162499999999998</v>
      </c>
      <c r="R71" s="37">
        <f t="shared" si="19"/>
        <v>3.76125</v>
      </c>
      <c r="S71" s="37">
        <f t="shared" si="20"/>
        <v>0.60750000000000004</v>
      </c>
      <c r="T71" s="37">
        <f t="shared" si="26"/>
        <v>12.5</v>
      </c>
    </row>
    <row r="72" spans="1:20">
      <c r="A72" s="8" t="s">
        <v>114</v>
      </c>
      <c r="B72" s="197">
        <v>12.5</v>
      </c>
      <c r="C72" s="197">
        <v>12.5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5.2149999999999999</v>
      </c>
      <c r="J72" s="21">
        <f t="shared" si="22"/>
        <v>2.9162499999999998</v>
      </c>
      <c r="K72" s="21">
        <f t="shared" si="23"/>
        <v>3.76125</v>
      </c>
      <c r="L72" s="21">
        <f t="shared" si="24"/>
        <v>0.60750000000000004</v>
      </c>
      <c r="M72" s="158">
        <f t="shared" si="25"/>
        <v>12.5</v>
      </c>
      <c r="N72" s="22"/>
      <c r="P72" s="37">
        <f t="shared" si="17"/>
        <v>5.2149999999999999</v>
      </c>
      <c r="Q72" s="37">
        <f t="shared" si="18"/>
        <v>2.9162499999999998</v>
      </c>
      <c r="R72" s="37">
        <f t="shared" si="19"/>
        <v>3.76125</v>
      </c>
      <c r="S72" s="37">
        <f t="shared" si="20"/>
        <v>0.60750000000000004</v>
      </c>
      <c r="T72" s="37">
        <f t="shared" si="26"/>
        <v>12.5</v>
      </c>
    </row>
    <row r="73" spans="1:20">
      <c r="A73" s="8" t="s">
        <v>115</v>
      </c>
      <c r="B73" s="197">
        <v>12.5</v>
      </c>
      <c r="C73" s="197">
        <v>12.5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5.2149999999999999</v>
      </c>
      <c r="J73" s="21">
        <f t="shared" si="22"/>
        <v>2.9162499999999998</v>
      </c>
      <c r="K73" s="21">
        <f t="shared" si="23"/>
        <v>3.76125</v>
      </c>
      <c r="L73" s="21">
        <f t="shared" si="24"/>
        <v>0.60750000000000004</v>
      </c>
      <c r="M73" s="158">
        <f t="shared" si="25"/>
        <v>12.5</v>
      </c>
      <c r="N73" s="22"/>
      <c r="P73" s="37">
        <f t="shared" si="17"/>
        <v>5.2149999999999999</v>
      </c>
      <c r="Q73" s="37">
        <f t="shared" si="18"/>
        <v>2.9162499999999998</v>
      </c>
      <c r="R73" s="37">
        <f t="shared" si="19"/>
        <v>3.76125</v>
      </c>
      <c r="S73" s="37">
        <f t="shared" si="20"/>
        <v>0.60750000000000004</v>
      </c>
      <c r="T73" s="37">
        <f t="shared" si="26"/>
        <v>12.5</v>
      </c>
    </row>
    <row r="74" spans="1:20">
      <c r="A74" s="8" t="s">
        <v>116</v>
      </c>
      <c r="B74" s="197">
        <v>12.5</v>
      </c>
      <c r="C74" s="197">
        <v>12.5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5.2149999999999999</v>
      </c>
      <c r="J74" s="21">
        <f t="shared" si="22"/>
        <v>2.9162499999999998</v>
      </c>
      <c r="K74" s="21">
        <f t="shared" si="23"/>
        <v>3.76125</v>
      </c>
      <c r="L74" s="21">
        <f t="shared" si="24"/>
        <v>0.60750000000000004</v>
      </c>
      <c r="M74" s="158">
        <f t="shared" si="25"/>
        <v>12.5</v>
      </c>
      <c r="N74" s="22"/>
      <c r="P74" s="37">
        <f t="shared" si="17"/>
        <v>5.2149999999999999</v>
      </c>
      <c r="Q74" s="37">
        <f t="shared" si="18"/>
        <v>2.9162499999999998</v>
      </c>
      <c r="R74" s="37">
        <f t="shared" si="19"/>
        <v>3.76125</v>
      </c>
      <c r="S74" s="37">
        <f t="shared" si="20"/>
        <v>0.60750000000000004</v>
      </c>
      <c r="T74" s="37">
        <f t="shared" si="26"/>
        <v>12.5</v>
      </c>
    </row>
    <row r="75" spans="1:20">
      <c r="A75" s="8" t="s">
        <v>117</v>
      </c>
      <c r="B75" s="197">
        <v>12.5</v>
      </c>
      <c r="C75" s="197">
        <v>12.5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5.2149999999999999</v>
      </c>
      <c r="J75" s="21">
        <f t="shared" si="22"/>
        <v>2.9162499999999998</v>
      </c>
      <c r="K75" s="21">
        <f t="shared" si="23"/>
        <v>3.76125</v>
      </c>
      <c r="L75" s="21">
        <f t="shared" si="24"/>
        <v>0.60750000000000004</v>
      </c>
      <c r="M75" s="158">
        <f t="shared" si="25"/>
        <v>12.5</v>
      </c>
      <c r="N75" s="22"/>
      <c r="P75" s="37">
        <f t="shared" si="17"/>
        <v>5.2149999999999999</v>
      </c>
      <c r="Q75" s="37">
        <f t="shared" si="18"/>
        <v>2.9162499999999998</v>
      </c>
      <c r="R75" s="37">
        <f t="shared" si="19"/>
        <v>3.76125</v>
      </c>
      <c r="S75" s="37">
        <f t="shared" si="20"/>
        <v>0.60750000000000004</v>
      </c>
      <c r="T75" s="37">
        <f t="shared" si="26"/>
        <v>12.5</v>
      </c>
    </row>
    <row r="76" spans="1:20">
      <c r="A76" s="8" t="s">
        <v>118</v>
      </c>
      <c r="B76" s="197">
        <v>12.5</v>
      </c>
      <c r="C76" s="197">
        <v>12.5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5.2149999999999999</v>
      </c>
      <c r="J76" s="21">
        <f t="shared" si="22"/>
        <v>2.9162499999999998</v>
      </c>
      <c r="K76" s="21">
        <f t="shared" si="23"/>
        <v>3.76125</v>
      </c>
      <c r="L76" s="21">
        <f t="shared" si="24"/>
        <v>0.60750000000000004</v>
      </c>
      <c r="M76" s="158">
        <f t="shared" si="25"/>
        <v>12.5</v>
      </c>
      <c r="N76" s="22"/>
      <c r="P76" s="37">
        <f t="shared" si="17"/>
        <v>5.2149999999999999</v>
      </c>
      <c r="Q76" s="37">
        <f t="shared" si="18"/>
        <v>2.9162499999999998</v>
      </c>
      <c r="R76" s="37">
        <f t="shared" si="19"/>
        <v>3.76125</v>
      </c>
      <c r="S76" s="37">
        <f t="shared" si="20"/>
        <v>0.60750000000000004</v>
      </c>
      <c r="T76" s="37">
        <f t="shared" si="26"/>
        <v>12.5</v>
      </c>
    </row>
    <row r="77" spans="1:20">
      <c r="A77" s="8" t="s">
        <v>119</v>
      </c>
      <c r="B77" s="197">
        <v>12.5</v>
      </c>
      <c r="C77" s="197">
        <v>12.5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5.2149999999999999</v>
      </c>
      <c r="J77" s="21">
        <f t="shared" si="22"/>
        <v>2.9162499999999998</v>
      </c>
      <c r="K77" s="21">
        <f t="shared" si="23"/>
        <v>3.76125</v>
      </c>
      <c r="L77" s="21">
        <f t="shared" si="24"/>
        <v>0.60750000000000004</v>
      </c>
      <c r="M77" s="158">
        <f t="shared" si="25"/>
        <v>12.5</v>
      </c>
      <c r="N77" s="22"/>
      <c r="P77" s="37">
        <f t="shared" si="17"/>
        <v>5.2149999999999999</v>
      </c>
      <c r="Q77" s="37">
        <f t="shared" si="18"/>
        <v>2.9162499999999998</v>
      </c>
      <c r="R77" s="37">
        <f t="shared" si="19"/>
        <v>3.76125</v>
      </c>
      <c r="S77" s="37">
        <f t="shared" si="20"/>
        <v>0.60750000000000004</v>
      </c>
      <c r="T77" s="37">
        <f t="shared" si="26"/>
        <v>12.5</v>
      </c>
    </row>
    <row r="78" spans="1:20">
      <c r="A78" s="8" t="s">
        <v>120</v>
      </c>
      <c r="B78" s="197">
        <v>12.5</v>
      </c>
      <c r="C78" s="197">
        <v>12.5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5.2149999999999999</v>
      </c>
      <c r="J78" s="21">
        <f t="shared" si="22"/>
        <v>2.9162499999999998</v>
      </c>
      <c r="K78" s="21">
        <f t="shared" si="23"/>
        <v>3.76125</v>
      </c>
      <c r="L78" s="21">
        <f t="shared" si="24"/>
        <v>0.60750000000000004</v>
      </c>
      <c r="M78" s="158">
        <f t="shared" si="25"/>
        <v>12.5</v>
      </c>
      <c r="N78" s="22"/>
      <c r="P78" s="37">
        <f t="shared" si="17"/>
        <v>5.2149999999999999</v>
      </c>
      <c r="Q78" s="37">
        <f t="shared" si="18"/>
        <v>2.9162499999999998</v>
      </c>
      <c r="R78" s="37">
        <f t="shared" si="19"/>
        <v>3.76125</v>
      </c>
      <c r="S78" s="37">
        <f t="shared" si="20"/>
        <v>0.60750000000000004</v>
      </c>
      <c r="T78" s="37">
        <f t="shared" si="26"/>
        <v>12.5</v>
      </c>
    </row>
    <row r="79" spans="1:20">
      <c r="A79" s="8" t="s">
        <v>121</v>
      </c>
      <c r="B79" s="197">
        <v>12.5</v>
      </c>
      <c r="C79" s="197">
        <v>12.5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5.2149999999999999</v>
      </c>
      <c r="J79" s="21">
        <f t="shared" si="22"/>
        <v>2.9162499999999998</v>
      </c>
      <c r="K79" s="21">
        <f t="shared" si="23"/>
        <v>3.76125</v>
      </c>
      <c r="L79" s="21">
        <f t="shared" si="24"/>
        <v>0.60750000000000004</v>
      </c>
      <c r="M79" s="158">
        <f t="shared" si="25"/>
        <v>12.5</v>
      </c>
      <c r="N79" s="22"/>
      <c r="P79" s="37">
        <f t="shared" si="17"/>
        <v>5.2149999999999999</v>
      </c>
      <c r="Q79" s="37">
        <f t="shared" si="18"/>
        <v>2.9162499999999998</v>
      </c>
      <c r="R79" s="37">
        <f t="shared" si="19"/>
        <v>3.76125</v>
      </c>
      <c r="S79" s="37">
        <f t="shared" si="20"/>
        <v>0.60750000000000004</v>
      </c>
      <c r="T79" s="37">
        <f t="shared" si="26"/>
        <v>12.5</v>
      </c>
    </row>
    <row r="80" spans="1:20">
      <c r="A80" s="8" t="s">
        <v>122</v>
      </c>
      <c r="B80" s="197">
        <v>12.5</v>
      </c>
      <c r="C80" s="197">
        <v>12.5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5.2149999999999999</v>
      </c>
      <c r="J80" s="21">
        <f t="shared" si="22"/>
        <v>2.9162499999999998</v>
      </c>
      <c r="K80" s="21">
        <f t="shared" si="23"/>
        <v>3.76125</v>
      </c>
      <c r="L80" s="21">
        <f t="shared" si="24"/>
        <v>0.60750000000000004</v>
      </c>
      <c r="M80" s="158">
        <f t="shared" si="25"/>
        <v>12.5</v>
      </c>
      <c r="N80" s="22"/>
      <c r="P80" s="37">
        <f t="shared" si="17"/>
        <v>5.2149999999999999</v>
      </c>
      <c r="Q80" s="37">
        <f t="shared" si="18"/>
        <v>2.9162499999999998</v>
      </c>
      <c r="R80" s="37">
        <f t="shared" si="19"/>
        <v>3.76125</v>
      </c>
      <c r="S80" s="37">
        <f t="shared" si="20"/>
        <v>0.60750000000000004</v>
      </c>
      <c r="T80" s="37">
        <f t="shared" si="26"/>
        <v>12.5</v>
      </c>
    </row>
    <row r="81" spans="1:20">
      <c r="A81" s="8" t="s">
        <v>123</v>
      </c>
      <c r="B81" s="197">
        <v>12.5</v>
      </c>
      <c r="C81" s="197">
        <v>12.5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5.2149999999999999</v>
      </c>
      <c r="J81" s="21">
        <f t="shared" si="22"/>
        <v>2.9162499999999998</v>
      </c>
      <c r="K81" s="21">
        <f t="shared" si="23"/>
        <v>3.76125</v>
      </c>
      <c r="L81" s="21">
        <f t="shared" si="24"/>
        <v>0.60750000000000004</v>
      </c>
      <c r="M81" s="158">
        <f t="shared" si="25"/>
        <v>12.5</v>
      </c>
      <c r="N81" s="22"/>
      <c r="P81" s="37">
        <f t="shared" si="17"/>
        <v>5.2149999999999999</v>
      </c>
      <c r="Q81" s="37">
        <f t="shared" si="18"/>
        <v>2.9162499999999998</v>
      </c>
      <c r="R81" s="37">
        <f t="shared" si="19"/>
        <v>3.76125</v>
      </c>
      <c r="S81" s="37">
        <f t="shared" si="20"/>
        <v>0.60750000000000004</v>
      </c>
      <c r="T81" s="37">
        <f t="shared" si="26"/>
        <v>12.5</v>
      </c>
    </row>
    <row r="82" spans="1:20">
      <c r="A82" s="8" t="s">
        <v>124</v>
      </c>
      <c r="B82" s="197">
        <v>12.5</v>
      </c>
      <c r="C82" s="197">
        <v>12.5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5.2149999999999999</v>
      </c>
      <c r="J82" s="21">
        <f t="shared" si="22"/>
        <v>2.9162499999999998</v>
      </c>
      <c r="K82" s="21">
        <f t="shared" si="23"/>
        <v>3.76125</v>
      </c>
      <c r="L82" s="21">
        <f t="shared" si="24"/>
        <v>0.60750000000000004</v>
      </c>
      <c r="M82" s="158">
        <f t="shared" si="25"/>
        <v>12.5</v>
      </c>
      <c r="N82" s="22"/>
      <c r="P82" s="37">
        <f t="shared" si="17"/>
        <v>5.2149999999999999</v>
      </c>
      <c r="Q82" s="37">
        <f t="shared" si="18"/>
        <v>2.9162499999999998</v>
      </c>
      <c r="R82" s="37">
        <f t="shared" si="19"/>
        <v>3.76125</v>
      </c>
      <c r="S82" s="37">
        <f t="shared" si="20"/>
        <v>0.60750000000000004</v>
      </c>
      <c r="T82" s="37">
        <f t="shared" si="26"/>
        <v>12.5</v>
      </c>
    </row>
    <row r="83" spans="1:20">
      <c r="A83" s="8" t="s">
        <v>125</v>
      </c>
      <c r="B83" s="197">
        <v>12.5</v>
      </c>
      <c r="C83" s="197">
        <v>12.5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5.2149999999999999</v>
      </c>
      <c r="J83" s="21">
        <f t="shared" si="22"/>
        <v>2.9162499999999998</v>
      </c>
      <c r="K83" s="21">
        <f t="shared" si="23"/>
        <v>3.76125</v>
      </c>
      <c r="L83" s="21">
        <f t="shared" si="24"/>
        <v>0.60750000000000004</v>
      </c>
      <c r="M83" s="158">
        <f t="shared" si="25"/>
        <v>12.5</v>
      </c>
      <c r="N83" s="22"/>
      <c r="P83" s="37">
        <f t="shared" si="17"/>
        <v>5.2149999999999999</v>
      </c>
      <c r="Q83" s="37">
        <f t="shared" si="18"/>
        <v>2.9162499999999998</v>
      </c>
      <c r="R83" s="37">
        <f t="shared" si="19"/>
        <v>3.76125</v>
      </c>
      <c r="S83" s="37">
        <f t="shared" si="20"/>
        <v>0.60750000000000004</v>
      </c>
      <c r="T83" s="37">
        <f t="shared" si="26"/>
        <v>12.5</v>
      </c>
    </row>
    <row r="84" spans="1:20">
      <c r="A84" s="8" t="s">
        <v>126</v>
      </c>
      <c r="B84" s="197">
        <v>12.5</v>
      </c>
      <c r="C84" s="197">
        <v>12.5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5.2149999999999999</v>
      </c>
      <c r="J84" s="21">
        <f t="shared" si="22"/>
        <v>2.9162499999999998</v>
      </c>
      <c r="K84" s="21">
        <f t="shared" si="23"/>
        <v>3.76125</v>
      </c>
      <c r="L84" s="21">
        <f t="shared" si="24"/>
        <v>0.60750000000000004</v>
      </c>
      <c r="M84" s="158">
        <f t="shared" si="25"/>
        <v>12.5</v>
      </c>
      <c r="N84" s="22"/>
      <c r="P84" s="37">
        <f t="shared" si="17"/>
        <v>5.2149999999999999</v>
      </c>
      <c r="Q84" s="37">
        <f t="shared" si="18"/>
        <v>2.9162499999999998</v>
      </c>
      <c r="R84" s="37">
        <f t="shared" si="19"/>
        <v>3.76125</v>
      </c>
      <c r="S84" s="37">
        <f t="shared" si="20"/>
        <v>0.60750000000000004</v>
      </c>
      <c r="T84" s="37">
        <f t="shared" si="26"/>
        <v>12.5</v>
      </c>
    </row>
    <row r="85" spans="1:20">
      <c r="A85" s="8" t="s">
        <v>127</v>
      </c>
      <c r="B85" s="197">
        <v>12.5</v>
      </c>
      <c r="C85" s="197">
        <v>12.5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5.2149999999999999</v>
      </c>
      <c r="J85" s="21">
        <f t="shared" si="22"/>
        <v>2.9162499999999998</v>
      </c>
      <c r="K85" s="21">
        <f t="shared" si="23"/>
        <v>3.76125</v>
      </c>
      <c r="L85" s="21">
        <f t="shared" si="24"/>
        <v>0.60750000000000004</v>
      </c>
      <c r="M85" s="158">
        <f t="shared" si="25"/>
        <v>12.5</v>
      </c>
      <c r="N85" s="22"/>
      <c r="P85" s="37">
        <f t="shared" si="17"/>
        <v>5.2149999999999999</v>
      </c>
      <c r="Q85" s="37">
        <f t="shared" si="18"/>
        <v>2.9162499999999998</v>
      </c>
      <c r="R85" s="37">
        <f t="shared" si="19"/>
        <v>3.76125</v>
      </c>
      <c r="S85" s="37">
        <f t="shared" si="20"/>
        <v>0.60750000000000004</v>
      </c>
      <c r="T85" s="37">
        <f t="shared" si="26"/>
        <v>12.5</v>
      </c>
    </row>
    <row r="86" spans="1:20">
      <c r="A86" s="8" t="s">
        <v>128</v>
      </c>
      <c r="B86" s="197">
        <v>12.5</v>
      </c>
      <c r="C86" s="197">
        <v>12.5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5.2149999999999999</v>
      </c>
      <c r="J86" s="21">
        <f t="shared" si="22"/>
        <v>2.9162499999999998</v>
      </c>
      <c r="K86" s="21">
        <f t="shared" si="23"/>
        <v>3.76125</v>
      </c>
      <c r="L86" s="21">
        <f t="shared" si="24"/>
        <v>0.60750000000000004</v>
      </c>
      <c r="M86" s="158">
        <f t="shared" si="25"/>
        <v>12.5</v>
      </c>
      <c r="N86" s="22"/>
      <c r="P86" s="37">
        <f t="shared" si="17"/>
        <v>5.2149999999999999</v>
      </c>
      <c r="Q86" s="37">
        <f t="shared" si="18"/>
        <v>2.9162499999999998</v>
      </c>
      <c r="R86" s="37">
        <f t="shared" si="19"/>
        <v>3.76125</v>
      </c>
      <c r="S86" s="37">
        <f t="shared" si="20"/>
        <v>0.60750000000000004</v>
      </c>
      <c r="T86" s="37">
        <f t="shared" si="26"/>
        <v>12.5</v>
      </c>
    </row>
    <row r="87" spans="1:20">
      <c r="A87" s="8" t="s">
        <v>129</v>
      </c>
      <c r="B87" s="197">
        <v>12.5</v>
      </c>
      <c r="C87" s="197">
        <v>12.5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5.2149999999999999</v>
      </c>
      <c r="J87" s="21">
        <f t="shared" si="22"/>
        <v>2.9162499999999998</v>
      </c>
      <c r="K87" s="21">
        <f t="shared" si="23"/>
        <v>3.76125</v>
      </c>
      <c r="L87" s="21">
        <f t="shared" si="24"/>
        <v>0.60750000000000004</v>
      </c>
      <c r="M87" s="158">
        <f t="shared" si="25"/>
        <v>12.5</v>
      </c>
      <c r="N87" s="22"/>
      <c r="P87" s="37">
        <f t="shared" si="17"/>
        <v>5.2149999999999999</v>
      </c>
      <c r="Q87" s="37">
        <f t="shared" si="18"/>
        <v>2.9162499999999998</v>
      </c>
      <c r="R87" s="37">
        <f t="shared" si="19"/>
        <v>3.76125</v>
      </c>
      <c r="S87" s="37">
        <f t="shared" si="20"/>
        <v>0.60750000000000004</v>
      </c>
      <c r="T87" s="37">
        <f t="shared" si="26"/>
        <v>12.5</v>
      </c>
    </row>
    <row r="88" spans="1:20">
      <c r="A88" s="8" t="s">
        <v>130</v>
      </c>
      <c r="B88" s="197">
        <v>12.5</v>
      </c>
      <c r="C88" s="197">
        <v>12.5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5.2149999999999999</v>
      </c>
      <c r="J88" s="21">
        <f t="shared" si="22"/>
        <v>2.9162499999999998</v>
      </c>
      <c r="K88" s="21">
        <f t="shared" si="23"/>
        <v>3.76125</v>
      </c>
      <c r="L88" s="21">
        <f t="shared" si="24"/>
        <v>0.60750000000000004</v>
      </c>
      <c r="M88" s="158">
        <f t="shared" si="25"/>
        <v>12.5</v>
      </c>
      <c r="N88" s="22"/>
      <c r="P88" s="37">
        <f t="shared" si="17"/>
        <v>5.2149999999999999</v>
      </c>
      <c r="Q88" s="37">
        <f t="shared" si="18"/>
        <v>2.9162499999999998</v>
      </c>
      <c r="R88" s="37">
        <f t="shared" si="19"/>
        <v>3.76125</v>
      </c>
      <c r="S88" s="37">
        <f t="shared" si="20"/>
        <v>0.60750000000000004</v>
      </c>
      <c r="T88" s="37">
        <f t="shared" si="26"/>
        <v>12.5</v>
      </c>
    </row>
    <row r="89" spans="1:20">
      <c r="A89" s="8" t="s">
        <v>131</v>
      </c>
      <c r="B89" s="197">
        <v>12.5</v>
      </c>
      <c r="C89" s="197">
        <v>12.5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5.2149999999999999</v>
      </c>
      <c r="J89" s="21">
        <f t="shared" si="22"/>
        <v>2.9162499999999998</v>
      </c>
      <c r="K89" s="21">
        <f t="shared" si="23"/>
        <v>3.76125</v>
      </c>
      <c r="L89" s="21">
        <f t="shared" si="24"/>
        <v>0.60750000000000004</v>
      </c>
      <c r="M89" s="158">
        <f t="shared" si="25"/>
        <v>12.5</v>
      </c>
      <c r="N89" s="22"/>
      <c r="P89" s="37">
        <f t="shared" si="17"/>
        <v>5.2149999999999999</v>
      </c>
      <c r="Q89" s="37">
        <f t="shared" si="18"/>
        <v>2.9162499999999998</v>
      </c>
      <c r="R89" s="37">
        <f t="shared" si="19"/>
        <v>3.76125</v>
      </c>
      <c r="S89" s="37">
        <f t="shared" si="20"/>
        <v>0.60750000000000004</v>
      </c>
      <c r="T89" s="37">
        <f t="shared" si="26"/>
        <v>12.5</v>
      </c>
    </row>
    <row r="90" spans="1:20">
      <c r="A90" s="8" t="s">
        <v>132</v>
      </c>
      <c r="B90" s="197">
        <v>12.5</v>
      </c>
      <c r="C90" s="197">
        <v>12.5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5.2149999999999999</v>
      </c>
      <c r="J90" s="21">
        <f t="shared" si="22"/>
        <v>2.9162499999999998</v>
      </c>
      <c r="K90" s="21">
        <f t="shared" si="23"/>
        <v>3.76125</v>
      </c>
      <c r="L90" s="21">
        <f t="shared" si="24"/>
        <v>0.60750000000000004</v>
      </c>
      <c r="M90" s="158">
        <f t="shared" si="25"/>
        <v>12.5</v>
      </c>
      <c r="N90" s="22"/>
      <c r="P90" s="37">
        <f t="shared" si="17"/>
        <v>5.2149999999999999</v>
      </c>
      <c r="Q90" s="37">
        <f t="shared" si="18"/>
        <v>2.9162499999999998</v>
      </c>
      <c r="R90" s="37">
        <f t="shared" si="19"/>
        <v>3.76125</v>
      </c>
      <c r="S90" s="37">
        <f t="shared" si="20"/>
        <v>0.60750000000000004</v>
      </c>
      <c r="T90" s="37">
        <f t="shared" si="26"/>
        <v>12.5</v>
      </c>
    </row>
    <row r="91" spans="1:20">
      <c r="A91" s="8" t="s">
        <v>133</v>
      </c>
      <c r="B91" s="197">
        <v>12.5</v>
      </c>
      <c r="C91" s="197">
        <v>12.5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5.2149999999999999</v>
      </c>
      <c r="J91" s="21">
        <f t="shared" si="22"/>
        <v>2.9162499999999998</v>
      </c>
      <c r="K91" s="21">
        <f t="shared" si="23"/>
        <v>3.76125</v>
      </c>
      <c r="L91" s="21">
        <f t="shared" si="24"/>
        <v>0.60750000000000004</v>
      </c>
      <c r="M91" s="158">
        <f t="shared" si="25"/>
        <v>12.5</v>
      </c>
      <c r="N91" s="22"/>
      <c r="P91" s="37">
        <f t="shared" si="17"/>
        <v>5.2149999999999999</v>
      </c>
      <c r="Q91" s="37">
        <f t="shared" si="18"/>
        <v>2.9162499999999998</v>
      </c>
      <c r="R91" s="37">
        <f t="shared" si="19"/>
        <v>3.76125</v>
      </c>
      <c r="S91" s="37">
        <f t="shared" si="20"/>
        <v>0.60750000000000004</v>
      </c>
      <c r="T91" s="37">
        <f t="shared" si="26"/>
        <v>12.5</v>
      </c>
    </row>
    <row r="92" spans="1:20">
      <c r="A92" s="8" t="s">
        <v>134</v>
      </c>
      <c r="B92" s="197">
        <v>12.5</v>
      </c>
      <c r="C92" s="197">
        <v>12.5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5.2149999999999999</v>
      </c>
      <c r="J92" s="21">
        <f t="shared" si="22"/>
        <v>2.9162499999999998</v>
      </c>
      <c r="K92" s="21">
        <f t="shared" si="23"/>
        <v>3.76125</v>
      </c>
      <c r="L92" s="21">
        <f t="shared" si="24"/>
        <v>0.60750000000000004</v>
      </c>
      <c r="M92" s="158">
        <f t="shared" si="25"/>
        <v>12.5</v>
      </c>
      <c r="N92" s="22"/>
      <c r="P92" s="37">
        <f t="shared" si="17"/>
        <v>5.2149999999999999</v>
      </c>
      <c r="Q92" s="37">
        <f t="shared" si="18"/>
        <v>2.9162499999999998</v>
      </c>
      <c r="R92" s="37">
        <f t="shared" si="19"/>
        <v>3.76125</v>
      </c>
      <c r="S92" s="37">
        <f t="shared" si="20"/>
        <v>0.60750000000000004</v>
      </c>
      <c r="T92" s="37">
        <f t="shared" si="26"/>
        <v>12.5</v>
      </c>
    </row>
    <row r="93" spans="1:20">
      <c r="A93" s="8" t="s">
        <v>135</v>
      </c>
      <c r="B93" s="197">
        <v>12.5</v>
      </c>
      <c r="C93" s="197">
        <v>12.5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5.2149999999999999</v>
      </c>
      <c r="J93" s="21">
        <f t="shared" si="22"/>
        <v>2.9162499999999998</v>
      </c>
      <c r="K93" s="21">
        <f t="shared" si="23"/>
        <v>3.76125</v>
      </c>
      <c r="L93" s="21">
        <f t="shared" si="24"/>
        <v>0.60750000000000004</v>
      </c>
      <c r="M93" s="158">
        <f t="shared" si="25"/>
        <v>12.5</v>
      </c>
      <c r="N93" s="22"/>
      <c r="P93" s="37">
        <f t="shared" si="17"/>
        <v>5.2149999999999999</v>
      </c>
      <c r="Q93" s="37">
        <f t="shared" si="18"/>
        <v>2.9162499999999998</v>
      </c>
      <c r="R93" s="37">
        <f t="shared" si="19"/>
        <v>3.76125</v>
      </c>
      <c r="S93" s="37">
        <f t="shared" si="20"/>
        <v>0.60750000000000004</v>
      </c>
      <c r="T93" s="37">
        <f t="shared" si="26"/>
        <v>12.5</v>
      </c>
    </row>
    <row r="94" spans="1:20">
      <c r="A94" s="8" t="s">
        <v>136</v>
      </c>
      <c r="B94" s="197">
        <v>12.5</v>
      </c>
      <c r="C94" s="197">
        <v>12.5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5.2149999999999999</v>
      </c>
      <c r="J94" s="21">
        <f t="shared" si="22"/>
        <v>2.9162499999999998</v>
      </c>
      <c r="K94" s="21">
        <f t="shared" si="23"/>
        <v>3.76125</v>
      </c>
      <c r="L94" s="21">
        <f t="shared" si="24"/>
        <v>0.60750000000000004</v>
      </c>
      <c r="M94" s="158">
        <f t="shared" si="25"/>
        <v>12.5</v>
      </c>
      <c r="N94" s="22"/>
      <c r="P94" s="37">
        <f t="shared" si="17"/>
        <v>5.2149999999999999</v>
      </c>
      <c r="Q94" s="37">
        <f t="shared" si="18"/>
        <v>2.9162499999999998</v>
      </c>
      <c r="R94" s="37">
        <f t="shared" si="19"/>
        <v>3.76125</v>
      </c>
      <c r="S94" s="37">
        <f t="shared" si="20"/>
        <v>0.60750000000000004</v>
      </c>
      <c r="T94" s="37">
        <f t="shared" si="26"/>
        <v>12.5</v>
      </c>
    </row>
    <row r="95" spans="1:20">
      <c r="A95" s="8" t="s">
        <v>137</v>
      </c>
      <c r="B95" s="197">
        <v>12.5</v>
      </c>
      <c r="C95" s="197">
        <v>12.5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5.2149999999999999</v>
      </c>
      <c r="J95" s="21">
        <f t="shared" si="22"/>
        <v>2.9162499999999998</v>
      </c>
      <c r="K95" s="21">
        <f t="shared" si="23"/>
        <v>3.76125</v>
      </c>
      <c r="L95" s="21">
        <f t="shared" si="24"/>
        <v>0.60750000000000004</v>
      </c>
      <c r="M95" s="158">
        <f t="shared" si="25"/>
        <v>12.5</v>
      </c>
      <c r="N95" s="22"/>
      <c r="P95" s="37">
        <f t="shared" si="17"/>
        <v>5.2149999999999999</v>
      </c>
      <c r="Q95" s="37">
        <f t="shared" si="18"/>
        <v>2.9162499999999998</v>
      </c>
      <c r="R95" s="37">
        <f t="shared" si="19"/>
        <v>3.76125</v>
      </c>
      <c r="S95" s="37">
        <f t="shared" si="20"/>
        <v>0.60750000000000004</v>
      </c>
      <c r="T95" s="37">
        <f t="shared" si="26"/>
        <v>12.5</v>
      </c>
    </row>
    <row r="96" spans="1:20">
      <c r="A96" s="8" t="s">
        <v>138</v>
      </c>
      <c r="B96" s="197">
        <v>12.5</v>
      </c>
      <c r="C96" s="197">
        <v>12.5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5.2149999999999999</v>
      </c>
      <c r="J96" s="21">
        <f t="shared" si="22"/>
        <v>2.9162499999999998</v>
      </c>
      <c r="K96" s="21">
        <f t="shared" si="23"/>
        <v>3.76125</v>
      </c>
      <c r="L96" s="21">
        <f t="shared" si="24"/>
        <v>0.60750000000000004</v>
      </c>
      <c r="M96" s="158">
        <f t="shared" si="25"/>
        <v>12.5</v>
      </c>
      <c r="N96" s="22"/>
      <c r="P96" s="37">
        <f t="shared" si="17"/>
        <v>5.2149999999999999</v>
      </c>
      <c r="Q96" s="37">
        <f t="shared" si="18"/>
        <v>2.9162499999999998</v>
      </c>
      <c r="R96" s="37">
        <f t="shared" si="19"/>
        <v>3.76125</v>
      </c>
      <c r="S96" s="37">
        <f t="shared" si="20"/>
        <v>0.60750000000000004</v>
      </c>
      <c r="T96" s="37">
        <f t="shared" si="26"/>
        <v>12.5</v>
      </c>
    </row>
    <row r="97" spans="1:23">
      <c r="A97" s="8" t="s">
        <v>139</v>
      </c>
      <c r="B97" s="197">
        <v>12.5</v>
      </c>
      <c r="C97" s="197">
        <v>12.5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5.2149999999999999</v>
      </c>
      <c r="J97" s="21">
        <f t="shared" si="22"/>
        <v>2.9162499999999998</v>
      </c>
      <c r="K97" s="21">
        <f t="shared" si="23"/>
        <v>3.76125</v>
      </c>
      <c r="L97" s="21">
        <f t="shared" si="24"/>
        <v>0.60750000000000004</v>
      </c>
      <c r="M97" s="158">
        <f t="shared" si="25"/>
        <v>12.5</v>
      </c>
      <c r="N97" s="22"/>
      <c r="P97" s="37">
        <f t="shared" si="17"/>
        <v>5.2149999999999999</v>
      </c>
      <c r="Q97" s="37">
        <f t="shared" si="18"/>
        <v>2.9162499999999998</v>
      </c>
      <c r="R97" s="37">
        <f t="shared" si="19"/>
        <v>3.76125</v>
      </c>
      <c r="S97" s="37">
        <f t="shared" si="20"/>
        <v>0.60750000000000004</v>
      </c>
      <c r="T97" s="37">
        <f t="shared" si="26"/>
        <v>12.5</v>
      </c>
    </row>
    <row r="98" spans="1:23" ht="15.75" thickBot="1">
      <c r="A98" s="8" t="s">
        <v>140</v>
      </c>
      <c r="B98" s="197">
        <v>12.5</v>
      </c>
      <c r="C98" s="197">
        <v>12.5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5.2149999999999999</v>
      </c>
      <c r="J98" s="21">
        <f t="shared" si="22"/>
        <v>2.9162499999999998</v>
      </c>
      <c r="K98" s="21">
        <f t="shared" si="23"/>
        <v>3.76125</v>
      </c>
      <c r="L98" s="21">
        <f t="shared" si="24"/>
        <v>0.60750000000000004</v>
      </c>
      <c r="M98" s="158">
        <f t="shared" si="25"/>
        <v>12.5</v>
      </c>
      <c r="N98" s="22"/>
      <c r="P98" s="37">
        <f t="shared" si="17"/>
        <v>5.2149999999999999</v>
      </c>
      <c r="Q98" s="37">
        <f t="shared" si="18"/>
        <v>2.9162499999999998</v>
      </c>
      <c r="R98" s="37">
        <f t="shared" si="19"/>
        <v>3.76125</v>
      </c>
      <c r="S98" s="37">
        <f t="shared" si="20"/>
        <v>0.60750000000000004</v>
      </c>
      <c r="T98" s="37">
        <f t="shared" si="26"/>
        <v>12.5</v>
      </c>
    </row>
    <row r="99" spans="1:23" ht="15.75" thickBot="1">
      <c r="A99" s="8" t="s">
        <v>171</v>
      </c>
      <c r="B99" s="20">
        <f t="shared" ref="B99:H99" si="27">SUM(B3:B98)/4000</f>
        <v>0.3</v>
      </c>
      <c r="C99" s="20">
        <f t="shared" si="27"/>
        <v>0.3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0.12515999999999974</v>
      </c>
      <c r="J99" s="159">
        <f t="shared" ref="J99:L99" si="28">SUM(J3:J98)/4000</f>
        <v>6.9989999999999913E-2</v>
      </c>
      <c r="K99" s="159">
        <f t="shared" si="28"/>
        <v>9.0270000000000059E-2</v>
      </c>
      <c r="L99" s="159">
        <f t="shared" si="28"/>
        <v>1.4580000000000029E-2</v>
      </c>
      <c r="M99" s="160">
        <f>SUM(M3:M98)/4000</f>
        <v>0.3</v>
      </c>
      <c r="N99" s="23"/>
      <c r="P99" s="37">
        <f>SUM(P3:P98)/4000</f>
        <v>0.12515999999999974</v>
      </c>
      <c r="Q99" s="37">
        <f t="shared" ref="Q99:S99" si="29">SUM(Q3:Q98)/4000</f>
        <v>6.9989999999999913E-2</v>
      </c>
      <c r="R99" s="37">
        <f t="shared" si="29"/>
        <v>9.0270000000000059E-2</v>
      </c>
      <c r="S99" s="37">
        <f t="shared" si="29"/>
        <v>1.4580000000000029E-2</v>
      </c>
      <c r="T99" s="37">
        <f t="shared" si="26"/>
        <v>0.29999999999999977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441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2.3199999999999998</v>
      </c>
      <c r="L3" s="53">
        <v>0</v>
      </c>
      <c r="M3" s="72">
        <v>3.19</v>
      </c>
      <c r="N3" s="71">
        <v>0</v>
      </c>
      <c r="O3" s="53">
        <v>0</v>
      </c>
      <c r="P3" s="53">
        <v>-189</v>
      </c>
      <c r="Q3" s="53">
        <v>0</v>
      </c>
      <c r="R3" s="53">
        <v>0</v>
      </c>
      <c r="S3" s="72">
        <v>0</v>
      </c>
      <c r="U3" s="73">
        <v>5.51</v>
      </c>
      <c r="V3" s="74">
        <v>-189</v>
      </c>
      <c r="W3">
        <v>0</v>
      </c>
      <c r="X3">
        <v>0</v>
      </c>
      <c r="Y3">
        <v>0</v>
      </c>
      <c r="Z3">
        <v>2.3199999999999998</v>
      </c>
      <c r="AA3">
        <v>3.19</v>
      </c>
      <c r="AB3">
        <v>-189</v>
      </c>
    </row>
    <row r="4" spans="1:28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3.28</v>
      </c>
      <c r="L4" s="46">
        <v>0</v>
      </c>
      <c r="M4" s="74">
        <v>0.57999999999999996</v>
      </c>
      <c r="N4" s="73">
        <v>0</v>
      </c>
      <c r="O4" s="46">
        <v>0</v>
      </c>
      <c r="P4" s="46">
        <v>-199</v>
      </c>
      <c r="Q4" s="46">
        <v>0</v>
      </c>
      <c r="R4" s="46">
        <v>0</v>
      </c>
      <c r="S4" s="74">
        <v>0</v>
      </c>
      <c r="U4" s="73">
        <v>3.86</v>
      </c>
      <c r="V4" s="74">
        <v>-199</v>
      </c>
      <c r="W4">
        <v>0</v>
      </c>
      <c r="X4">
        <v>0</v>
      </c>
      <c r="Y4">
        <v>0</v>
      </c>
      <c r="Z4">
        <v>3.28</v>
      </c>
      <c r="AA4">
        <v>0.57999999999999996</v>
      </c>
      <c r="AB4">
        <v>-199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2.9</v>
      </c>
      <c r="L5" s="46">
        <v>0</v>
      </c>
      <c r="M5" s="74">
        <v>1.06</v>
      </c>
      <c r="N5" s="73">
        <v>0</v>
      </c>
      <c r="O5" s="46">
        <v>-1</v>
      </c>
      <c r="P5" s="46">
        <v>-200</v>
      </c>
      <c r="Q5" s="46">
        <v>0</v>
      </c>
      <c r="R5" s="46">
        <v>0</v>
      </c>
      <c r="S5" s="74">
        <v>0</v>
      </c>
      <c r="U5" s="73">
        <v>3.96</v>
      </c>
      <c r="V5" s="74">
        <v>-201</v>
      </c>
      <c r="W5">
        <v>0</v>
      </c>
      <c r="X5">
        <v>-1</v>
      </c>
      <c r="Y5">
        <v>0</v>
      </c>
      <c r="Z5">
        <v>2.9</v>
      </c>
      <c r="AA5">
        <v>1.06</v>
      </c>
      <c r="AB5">
        <v>-200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2.61</v>
      </c>
      <c r="L6" s="46">
        <v>0</v>
      </c>
      <c r="M6" s="74">
        <v>0</v>
      </c>
      <c r="N6" s="73">
        <v>0</v>
      </c>
      <c r="O6" s="46">
        <v>-62</v>
      </c>
      <c r="P6" s="46">
        <v>-211</v>
      </c>
      <c r="Q6" s="46">
        <v>0</v>
      </c>
      <c r="R6" s="46">
        <v>0</v>
      </c>
      <c r="S6" s="74">
        <v>0</v>
      </c>
      <c r="U6" s="73">
        <v>2.61</v>
      </c>
      <c r="V6" s="74">
        <v>-273</v>
      </c>
      <c r="W6">
        <v>0</v>
      </c>
      <c r="X6">
        <v>-62</v>
      </c>
      <c r="Y6">
        <v>0</v>
      </c>
      <c r="Z6">
        <v>2.61</v>
      </c>
      <c r="AA6">
        <v>0</v>
      </c>
      <c r="AB6">
        <v>-211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-16</v>
      </c>
      <c r="P7" s="46">
        <v>-182.6</v>
      </c>
      <c r="Q7" s="46">
        <v>0</v>
      </c>
      <c r="R7" s="46">
        <v>0</v>
      </c>
      <c r="S7" s="74">
        <v>0</v>
      </c>
      <c r="U7" s="73">
        <v>0</v>
      </c>
      <c r="V7" s="74">
        <v>-198.6</v>
      </c>
      <c r="W7">
        <v>0</v>
      </c>
      <c r="X7">
        <v>-16</v>
      </c>
      <c r="Y7">
        <v>0</v>
      </c>
      <c r="Z7">
        <v>0</v>
      </c>
      <c r="AA7">
        <v>0</v>
      </c>
      <c r="AB7">
        <v>-182.6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-21</v>
      </c>
      <c r="P8" s="46">
        <v>-188.9</v>
      </c>
      <c r="Q8" s="46">
        <v>0</v>
      </c>
      <c r="R8" s="46">
        <v>0</v>
      </c>
      <c r="S8" s="74">
        <v>0</v>
      </c>
      <c r="U8" s="73">
        <v>0</v>
      </c>
      <c r="V8" s="74">
        <v>-209.9</v>
      </c>
      <c r="W8">
        <v>0</v>
      </c>
      <c r="X8">
        <v>-21</v>
      </c>
      <c r="Y8">
        <v>0</v>
      </c>
      <c r="Z8">
        <v>0</v>
      </c>
      <c r="AA8">
        <v>0</v>
      </c>
      <c r="AB8">
        <v>-188.9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-16</v>
      </c>
      <c r="P9" s="46">
        <v>-234</v>
      </c>
      <c r="Q9" s="46">
        <v>0</v>
      </c>
      <c r="R9" s="46">
        <v>0</v>
      </c>
      <c r="S9" s="74">
        <v>0</v>
      </c>
      <c r="U9" s="73">
        <v>0</v>
      </c>
      <c r="V9" s="74">
        <v>-250</v>
      </c>
      <c r="W9">
        <v>0</v>
      </c>
      <c r="X9">
        <v>-16</v>
      </c>
      <c r="Y9">
        <v>0</v>
      </c>
      <c r="Z9">
        <v>0</v>
      </c>
      <c r="AA9">
        <v>0</v>
      </c>
      <c r="AB9">
        <v>-234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-21</v>
      </c>
      <c r="P10" s="46">
        <v>-242</v>
      </c>
      <c r="Q10" s="46">
        <v>0</v>
      </c>
      <c r="R10" s="46">
        <v>0</v>
      </c>
      <c r="S10" s="74">
        <v>0</v>
      </c>
      <c r="U10" s="73">
        <v>0</v>
      </c>
      <c r="V10" s="74">
        <v>-263</v>
      </c>
      <c r="W10">
        <v>0</v>
      </c>
      <c r="X10">
        <v>-21</v>
      </c>
      <c r="Y10">
        <v>0</v>
      </c>
      <c r="Z10">
        <v>0</v>
      </c>
      <c r="AA10">
        <v>0</v>
      </c>
      <c r="AB10">
        <v>-242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-248</v>
      </c>
      <c r="Q11" s="46">
        <v>0</v>
      </c>
      <c r="R11" s="46">
        <v>0</v>
      </c>
      <c r="S11" s="74">
        <v>0</v>
      </c>
      <c r="U11" s="73">
        <v>0</v>
      </c>
      <c r="V11" s="74">
        <v>-248</v>
      </c>
      <c r="W11">
        <v>0</v>
      </c>
      <c r="X11">
        <v>0</v>
      </c>
      <c r="Y11">
        <v>0</v>
      </c>
      <c r="Z11">
        <v>0</v>
      </c>
      <c r="AA11">
        <v>0</v>
      </c>
      <c r="AB11">
        <v>-248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-254</v>
      </c>
      <c r="Q12" s="46">
        <v>0</v>
      </c>
      <c r="R12" s="46">
        <v>0</v>
      </c>
      <c r="S12" s="74">
        <v>0</v>
      </c>
      <c r="U12" s="73">
        <v>0</v>
      </c>
      <c r="V12" s="74">
        <v>-254</v>
      </c>
      <c r="W12">
        <v>0</v>
      </c>
      <c r="X12">
        <v>0</v>
      </c>
      <c r="Y12">
        <v>0</v>
      </c>
      <c r="Z12">
        <v>0</v>
      </c>
      <c r="AA12">
        <v>0</v>
      </c>
      <c r="AB12">
        <v>-254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-265</v>
      </c>
      <c r="Q13" s="46">
        <v>0</v>
      </c>
      <c r="R13" s="46">
        <v>0</v>
      </c>
      <c r="S13" s="74">
        <v>0</v>
      </c>
      <c r="U13" s="73">
        <v>0</v>
      </c>
      <c r="V13" s="74">
        <v>-265</v>
      </c>
      <c r="W13">
        <v>0</v>
      </c>
      <c r="X13">
        <v>0</v>
      </c>
      <c r="Y13">
        <v>0</v>
      </c>
      <c r="Z13">
        <v>0</v>
      </c>
      <c r="AA13">
        <v>0</v>
      </c>
      <c r="AB13">
        <v>-265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-272</v>
      </c>
      <c r="Q14" s="46">
        <v>0</v>
      </c>
      <c r="R14" s="46">
        <v>0</v>
      </c>
      <c r="S14" s="74">
        <v>0</v>
      </c>
      <c r="U14" s="73">
        <v>0</v>
      </c>
      <c r="V14" s="74">
        <v>-272</v>
      </c>
      <c r="W14">
        <v>0</v>
      </c>
      <c r="X14">
        <v>0</v>
      </c>
      <c r="Y14">
        <v>0</v>
      </c>
      <c r="Z14">
        <v>0</v>
      </c>
      <c r="AA14">
        <v>0</v>
      </c>
      <c r="AB14">
        <v>-272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-113.8</v>
      </c>
      <c r="Q15" s="46">
        <v>0</v>
      </c>
      <c r="R15" s="46">
        <v>0</v>
      </c>
      <c r="S15" s="74">
        <v>0</v>
      </c>
      <c r="U15" s="73">
        <v>0</v>
      </c>
      <c r="V15" s="74">
        <v>-113.8</v>
      </c>
      <c r="W15">
        <v>0</v>
      </c>
      <c r="X15">
        <v>0</v>
      </c>
      <c r="Y15">
        <v>0</v>
      </c>
      <c r="Z15">
        <v>0</v>
      </c>
      <c r="AA15">
        <v>0</v>
      </c>
      <c r="AB15">
        <v>-113.8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-57.6</v>
      </c>
      <c r="Q16" s="46">
        <v>0</v>
      </c>
      <c r="R16" s="46">
        <v>0</v>
      </c>
      <c r="S16" s="74">
        <v>0</v>
      </c>
      <c r="U16" s="73">
        <v>0</v>
      </c>
      <c r="V16" s="74">
        <v>-57.6</v>
      </c>
      <c r="W16">
        <v>0</v>
      </c>
      <c r="X16">
        <v>0</v>
      </c>
      <c r="Y16">
        <v>0</v>
      </c>
      <c r="Z16">
        <v>0</v>
      </c>
      <c r="AA16">
        <v>0</v>
      </c>
      <c r="AB16">
        <v>-57.6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-51</v>
      </c>
      <c r="Q17" s="46">
        <v>0</v>
      </c>
      <c r="R17" s="46">
        <v>0</v>
      </c>
      <c r="S17" s="74">
        <v>0</v>
      </c>
      <c r="U17" s="73">
        <v>0</v>
      </c>
      <c r="V17" s="74">
        <v>-51</v>
      </c>
      <c r="W17">
        <v>0</v>
      </c>
      <c r="X17">
        <v>0</v>
      </c>
      <c r="Y17">
        <v>0</v>
      </c>
      <c r="Z17">
        <v>0</v>
      </c>
      <c r="AA17">
        <v>0</v>
      </c>
      <c r="AB17">
        <v>-51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-50</v>
      </c>
      <c r="Q18" s="46">
        <v>0</v>
      </c>
      <c r="R18" s="46">
        <v>0</v>
      </c>
      <c r="S18" s="74">
        <v>0</v>
      </c>
      <c r="U18" s="73">
        <v>0</v>
      </c>
      <c r="V18" s="74">
        <v>-50</v>
      </c>
      <c r="W18">
        <v>0</v>
      </c>
      <c r="X18">
        <v>0</v>
      </c>
      <c r="Y18">
        <v>0</v>
      </c>
      <c r="Z18">
        <v>0</v>
      </c>
      <c r="AA18">
        <v>0</v>
      </c>
      <c r="AB18">
        <v>-50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-279</v>
      </c>
      <c r="Q19" s="46">
        <v>0</v>
      </c>
      <c r="R19" s="46">
        <v>0</v>
      </c>
      <c r="S19" s="74">
        <v>0</v>
      </c>
      <c r="U19" s="73">
        <v>0</v>
      </c>
      <c r="V19" s="74">
        <v>-279</v>
      </c>
      <c r="W19">
        <v>0</v>
      </c>
      <c r="X19">
        <v>0</v>
      </c>
      <c r="Y19">
        <v>0</v>
      </c>
      <c r="Z19">
        <v>0</v>
      </c>
      <c r="AA19">
        <v>0</v>
      </c>
      <c r="AB19">
        <v>-279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2.42</v>
      </c>
      <c r="N20" s="73">
        <v>0</v>
      </c>
      <c r="O20" s="46">
        <v>-51</v>
      </c>
      <c r="P20" s="46">
        <v>-274</v>
      </c>
      <c r="Q20" s="46">
        <v>0</v>
      </c>
      <c r="R20" s="46">
        <v>0</v>
      </c>
      <c r="S20" s="74">
        <v>0</v>
      </c>
      <c r="U20" s="73">
        <v>2.42</v>
      </c>
      <c r="V20" s="74">
        <v>-325</v>
      </c>
      <c r="W20">
        <v>0</v>
      </c>
      <c r="X20">
        <v>-51</v>
      </c>
      <c r="Y20">
        <v>0</v>
      </c>
      <c r="Z20">
        <v>0</v>
      </c>
      <c r="AA20">
        <v>2.42</v>
      </c>
      <c r="AB20">
        <v>-274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4.0599999999999996</v>
      </c>
      <c r="N21" s="73">
        <v>0</v>
      </c>
      <c r="O21" s="46">
        <v>-46</v>
      </c>
      <c r="P21" s="46">
        <v>-267</v>
      </c>
      <c r="Q21" s="46">
        <v>0</v>
      </c>
      <c r="R21" s="46">
        <v>0</v>
      </c>
      <c r="S21" s="74">
        <v>0</v>
      </c>
      <c r="U21" s="73">
        <v>4.0599999999999996</v>
      </c>
      <c r="V21" s="74">
        <v>-313</v>
      </c>
      <c r="W21">
        <v>0</v>
      </c>
      <c r="X21">
        <v>-46</v>
      </c>
      <c r="Y21">
        <v>0</v>
      </c>
      <c r="Z21">
        <v>0</v>
      </c>
      <c r="AA21">
        <v>4.0599999999999996</v>
      </c>
      <c r="AB21">
        <v>-267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2.9</v>
      </c>
      <c r="N22" s="73">
        <v>0</v>
      </c>
      <c r="O22" s="46">
        <v>-45</v>
      </c>
      <c r="P22" s="46">
        <v>-253</v>
      </c>
      <c r="Q22" s="46">
        <v>0</v>
      </c>
      <c r="R22" s="46">
        <v>0</v>
      </c>
      <c r="S22" s="74">
        <v>0</v>
      </c>
      <c r="U22" s="73">
        <v>2.9</v>
      </c>
      <c r="V22" s="74">
        <v>-298</v>
      </c>
      <c r="W22">
        <v>0</v>
      </c>
      <c r="X22">
        <v>-45</v>
      </c>
      <c r="Y22">
        <v>0</v>
      </c>
      <c r="Z22">
        <v>0</v>
      </c>
      <c r="AA22">
        <v>2.9</v>
      </c>
      <c r="AB22">
        <v>-253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4.7300000000000004</v>
      </c>
      <c r="N23" s="73">
        <v>0</v>
      </c>
      <c r="O23" s="46">
        <v>-49.3</v>
      </c>
      <c r="P23" s="46">
        <v>-238</v>
      </c>
      <c r="Q23" s="46">
        <v>0</v>
      </c>
      <c r="R23" s="46">
        <v>0</v>
      </c>
      <c r="S23" s="74">
        <v>0</v>
      </c>
      <c r="U23" s="73">
        <v>4.7300000000000004</v>
      </c>
      <c r="V23" s="74">
        <v>-287.3</v>
      </c>
      <c r="W23">
        <v>0</v>
      </c>
      <c r="X23">
        <v>-49.3</v>
      </c>
      <c r="Y23">
        <v>0</v>
      </c>
      <c r="Z23">
        <v>0</v>
      </c>
      <c r="AA23">
        <v>4.7300000000000004</v>
      </c>
      <c r="AB23">
        <v>-238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4.7300000000000004</v>
      </c>
      <c r="N24" s="73">
        <v>0</v>
      </c>
      <c r="O24" s="46">
        <v>-57</v>
      </c>
      <c r="P24" s="46">
        <v>-224</v>
      </c>
      <c r="Q24" s="46">
        <v>0</v>
      </c>
      <c r="R24" s="46">
        <v>0</v>
      </c>
      <c r="S24" s="74">
        <v>0</v>
      </c>
      <c r="U24" s="73">
        <v>4.7300000000000004</v>
      </c>
      <c r="V24" s="74">
        <v>-281</v>
      </c>
      <c r="W24">
        <v>0</v>
      </c>
      <c r="X24">
        <v>-57</v>
      </c>
      <c r="Y24">
        <v>0</v>
      </c>
      <c r="Z24">
        <v>0</v>
      </c>
      <c r="AA24">
        <v>4.7300000000000004</v>
      </c>
      <c r="AB24">
        <v>-224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4.7300000000000004</v>
      </c>
      <c r="N25" s="73">
        <v>0</v>
      </c>
      <c r="O25" s="46">
        <v>-50</v>
      </c>
      <c r="P25" s="46">
        <v>-182</v>
      </c>
      <c r="Q25" s="46">
        <v>0</v>
      </c>
      <c r="R25" s="46">
        <v>0</v>
      </c>
      <c r="S25" s="74">
        <v>0</v>
      </c>
      <c r="U25" s="73">
        <v>4.7300000000000004</v>
      </c>
      <c r="V25" s="74">
        <v>-232</v>
      </c>
      <c r="W25">
        <v>0</v>
      </c>
      <c r="X25">
        <v>-50</v>
      </c>
      <c r="Y25">
        <v>0</v>
      </c>
      <c r="Z25">
        <v>0</v>
      </c>
      <c r="AA25">
        <v>4.7300000000000004</v>
      </c>
      <c r="AB25">
        <v>-182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4.7300000000000004</v>
      </c>
      <c r="N26" s="73">
        <v>0</v>
      </c>
      <c r="O26" s="46">
        <v>-25</v>
      </c>
      <c r="P26" s="46">
        <v>-156</v>
      </c>
      <c r="Q26" s="46">
        <v>0</v>
      </c>
      <c r="R26" s="46">
        <v>0</v>
      </c>
      <c r="S26" s="74">
        <v>0</v>
      </c>
      <c r="U26" s="73">
        <v>4.7300000000000004</v>
      </c>
      <c r="V26" s="74">
        <v>-181</v>
      </c>
      <c r="W26">
        <v>0</v>
      </c>
      <c r="X26">
        <v>-25</v>
      </c>
      <c r="Y26">
        <v>0</v>
      </c>
      <c r="Z26">
        <v>0</v>
      </c>
      <c r="AA26">
        <v>4.7300000000000004</v>
      </c>
      <c r="AB26">
        <v>-156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4.7300000000000004</v>
      </c>
      <c r="N27" s="73">
        <v>0</v>
      </c>
      <c r="O27" s="46">
        <v>0</v>
      </c>
      <c r="P27" s="46">
        <v>-50</v>
      </c>
      <c r="Q27" s="46">
        <v>0</v>
      </c>
      <c r="R27" s="46">
        <v>0</v>
      </c>
      <c r="S27" s="74">
        <v>0</v>
      </c>
      <c r="U27" s="73">
        <v>4.7300000000000004</v>
      </c>
      <c r="V27" s="74">
        <v>-50</v>
      </c>
      <c r="W27">
        <v>0</v>
      </c>
      <c r="X27">
        <v>0</v>
      </c>
      <c r="Y27">
        <v>0</v>
      </c>
      <c r="Z27">
        <v>0</v>
      </c>
      <c r="AA27">
        <v>4.7300000000000004</v>
      </c>
      <c r="AB27">
        <v>-50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4.7300000000000004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4.7300000000000004</v>
      </c>
      <c r="V28" s="74">
        <v>0</v>
      </c>
      <c r="W28">
        <v>0</v>
      </c>
      <c r="X28">
        <v>0</v>
      </c>
      <c r="Y28">
        <v>0</v>
      </c>
      <c r="Z28">
        <v>0</v>
      </c>
      <c r="AA28">
        <v>4.7300000000000004</v>
      </c>
      <c r="AB28">
        <v>0</v>
      </c>
    </row>
    <row r="29" spans="7:28">
      <c r="G29" t="s">
        <v>71</v>
      </c>
      <c r="H29" s="73">
        <v>4.84</v>
      </c>
      <c r="I29" s="46">
        <v>0</v>
      </c>
      <c r="J29" s="46">
        <v>0</v>
      </c>
      <c r="K29" s="46">
        <v>0</v>
      </c>
      <c r="L29" s="46">
        <v>0</v>
      </c>
      <c r="M29" s="74">
        <v>4.7300000000000004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9.57</v>
      </c>
      <c r="V29" s="74">
        <v>0</v>
      </c>
      <c r="W29">
        <v>4.84</v>
      </c>
      <c r="X29">
        <v>0</v>
      </c>
      <c r="Y29">
        <v>0</v>
      </c>
      <c r="Z29">
        <v>0</v>
      </c>
      <c r="AA29">
        <v>4.7300000000000004</v>
      </c>
      <c r="AB29">
        <v>0</v>
      </c>
    </row>
    <row r="30" spans="7:28">
      <c r="G30" t="s">
        <v>72</v>
      </c>
      <c r="H30" s="73">
        <v>23.18</v>
      </c>
      <c r="I30" s="46">
        <v>0</v>
      </c>
      <c r="J30" s="46">
        <v>0</v>
      </c>
      <c r="K30" s="46">
        <v>0</v>
      </c>
      <c r="L30" s="46">
        <v>0</v>
      </c>
      <c r="M30" s="74">
        <v>2.13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25.31</v>
      </c>
      <c r="V30" s="74">
        <v>0</v>
      </c>
      <c r="W30">
        <v>23.18</v>
      </c>
      <c r="X30">
        <v>0</v>
      </c>
      <c r="Y30">
        <v>0</v>
      </c>
      <c r="Z30">
        <v>0</v>
      </c>
      <c r="AA30">
        <v>2.13</v>
      </c>
      <c r="AB30">
        <v>0</v>
      </c>
    </row>
    <row r="31" spans="7:28">
      <c r="G31" t="s">
        <v>73</v>
      </c>
      <c r="H31" s="73">
        <v>44.45</v>
      </c>
      <c r="I31" s="46">
        <v>0</v>
      </c>
      <c r="J31" s="46">
        <v>0</v>
      </c>
      <c r="K31" s="46">
        <v>0</v>
      </c>
      <c r="L31" s="46">
        <v>0</v>
      </c>
      <c r="M31" s="74">
        <v>4.7300000000000004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49.18</v>
      </c>
      <c r="V31" s="74">
        <v>0</v>
      </c>
      <c r="W31">
        <v>44.45</v>
      </c>
      <c r="X31">
        <v>0</v>
      </c>
      <c r="Y31">
        <v>0</v>
      </c>
      <c r="Z31">
        <v>0</v>
      </c>
      <c r="AA31">
        <v>4.7300000000000004</v>
      </c>
      <c r="AB31">
        <v>0</v>
      </c>
    </row>
    <row r="32" spans="7:28">
      <c r="G32" t="s">
        <v>74</v>
      </c>
      <c r="H32" s="73">
        <v>83.1</v>
      </c>
      <c r="I32" s="46">
        <v>0</v>
      </c>
      <c r="J32" s="46">
        <v>0</v>
      </c>
      <c r="K32" s="46">
        <v>0</v>
      </c>
      <c r="L32" s="46">
        <v>0</v>
      </c>
      <c r="M32" s="74">
        <v>4.7300000000000004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87.83</v>
      </c>
      <c r="V32" s="74">
        <v>0</v>
      </c>
      <c r="W32">
        <v>83.1</v>
      </c>
      <c r="X32">
        <v>0</v>
      </c>
      <c r="Y32">
        <v>0</v>
      </c>
      <c r="Z32">
        <v>0</v>
      </c>
      <c r="AA32">
        <v>4.7300000000000004</v>
      </c>
      <c r="AB32">
        <v>0</v>
      </c>
    </row>
    <row r="33" spans="7:28">
      <c r="G33" t="s">
        <v>75</v>
      </c>
      <c r="H33" s="73">
        <v>90.82</v>
      </c>
      <c r="I33" s="46">
        <v>0</v>
      </c>
      <c r="J33" s="46">
        <v>0</v>
      </c>
      <c r="K33" s="46">
        <v>0</v>
      </c>
      <c r="L33" s="46">
        <v>0</v>
      </c>
      <c r="M33" s="74">
        <v>3.67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94.49</v>
      </c>
      <c r="V33" s="74">
        <v>0</v>
      </c>
      <c r="W33">
        <v>90.82</v>
      </c>
      <c r="X33">
        <v>0</v>
      </c>
      <c r="Y33">
        <v>0</v>
      </c>
      <c r="Z33">
        <v>0</v>
      </c>
      <c r="AA33">
        <v>3.67</v>
      </c>
      <c r="AB33">
        <v>0</v>
      </c>
    </row>
    <row r="34" spans="7:28">
      <c r="G34" t="s">
        <v>76</v>
      </c>
      <c r="H34" s="73">
        <v>145.88999999999999</v>
      </c>
      <c r="I34" s="46">
        <v>0</v>
      </c>
      <c r="J34" s="46">
        <v>0</v>
      </c>
      <c r="K34" s="46">
        <v>0</v>
      </c>
      <c r="L34" s="46">
        <v>0</v>
      </c>
      <c r="M34" s="74">
        <v>2.13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148.02000000000001</v>
      </c>
      <c r="V34" s="74">
        <v>0</v>
      </c>
      <c r="W34">
        <v>145.88999999999999</v>
      </c>
      <c r="X34">
        <v>0</v>
      </c>
      <c r="Y34">
        <v>0</v>
      </c>
      <c r="Z34">
        <v>0</v>
      </c>
      <c r="AA34">
        <v>2.13</v>
      </c>
      <c r="AB34">
        <v>0</v>
      </c>
    </row>
    <row r="35" spans="7:28">
      <c r="G35" t="s">
        <v>77</v>
      </c>
      <c r="H35" s="73">
        <v>86.96</v>
      </c>
      <c r="I35" s="46">
        <v>0</v>
      </c>
      <c r="J35" s="46">
        <v>0</v>
      </c>
      <c r="K35" s="46">
        <v>0</v>
      </c>
      <c r="L35" s="46">
        <v>0</v>
      </c>
      <c r="M35" s="74">
        <v>2.9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89.86</v>
      </c>
      <c r="V35" s="74">
        <v>0</v>
      </c>
      <c r="W35">
        <v>86.96</v>
      </c>
      <c r="X35">
        <v>0</v>
      </c>
      <c r="Y35">
        <v>0</v>
      </c>
      <c r="Z35">
        <v>0</v>
      </c>
      <c r="AA35">
        <v>2.9</v>
      </c>
      <c r="AB35">
        <v>0</v>
      </c>
    </row>
    <row r="36" spans="7:28">
      <c r="G36" t="s">
        <v>78</v>
      </c>
      <c r="H36" s="73">
        <v>86</v>
      </c>
      <c r="I36" s="46">
        <v>0</v>
      </c>
      <c r="J36" s="46">
        <v>0</v>
      </c>
      <c r="K36" s="46">
        <v>0</v>
      </c>
      <c r="L36" s="46">
        <v>0</v>
      </c>
      <c r="M36" s="74">
        <v>4.7300000000000004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90.73</v>
      </c>
      <c r="V36" s="74">
        <v>0</v>
      </c>
      <c r="W36">
        <v>86</v>
      </c>
      <c r="X36">
        <v>0</v>
      </c>
      <c r="Y36">
        <v>0</v>
      </c>
      <c r="Z36">
        <v>0</v>
      </c>
      <c r="AA36">
        <v>4.7300000000000004</v>
      </c>
      <c r="AB36">
        <v>0</v>
      </c>
    </row>
    <row r="37" spans="7:28">
      <c r="G37" t="s">
        <v>79</v>
      </c>
      <c r="H37" s="73">
        <v>24.16</v>
      </c>
      <c r="I37" s="46">
        <v>0</v>
      </c>
      <c r="J37" s="46">
        <v>0</v>
      </c>
      <c r="K37" s="46">
        <v>0</v>
      </c>
      <c r="L37" s="46">
        <v>0</v>
      </c>
      <c r="M37" s="74">
        <v>4.7300000000000004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28.89</v>
      </c>
      <c r="V37" s="74">
        <v>0</v>
      </c>
      <c r="W37">
        <v>24.16</v>
      </c>
      <c r="X37">
        <v>0</v>
      </c>
      <c r="Y37">
        <v>0</v>
      </c>
      <c r="Z37">
        <v>0</v>
      </c>
      <c r="AA37">
        <v>4.7300000000000004</v>
      </c>
      <c r="AB37">
        <v>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4.7300000000000004</v>
      </c>
      <c r="N38" s="73">
        <v>0</v>
      </c>
      <c r="O38" s="46">
        <v>-2</v>
      </c>
      <c r="P38" s="46">
        <v>-2</v>
      </c>
      <c r="Q38" s="46">
        <v>0</v>
      </c>
      <c r="R38" s="46">
        <v>0</v>
      </c>
      <c r="S38" s="74">
        <v>0</v>
      </c>
      <c r="U38" s="73">
        <v>4.7300000000000004</v>
      </c>
      <c r="V38" s="74">
        <v>-4</v>
      </c>
      <c r="W38">
        <v>0</v>
      </c>
      <c r="X38">
        <v>-2</v>
      </c>
      <c r="Y38">
        <v>0</v>
      </c>
      <c r="Z38">
        <v>0</v>
      </c>
      <c r="AA38">
        <v>4.7300000000000004</v>
      </c>
      <c r="AB38">
        <v>-2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4.7300000000000004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4.7300000000000004</v>
      </c>
      <c r="V39" s="74">
        <v>0</v>
      </c>
      <c r="W39">
        <v>0</v>
      </c>
      <c r="X39">
        <v>0</v>
      </c>
      <c r="Y39">
        <v>0</v>
      </c>
      <c r="Z39">
        <v>0</v>
      </c>
      <c r="AA39">
        <v>4.7300000000000004</v>
      </c>
      <c r="AB39">
        <v>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4.7300000000000004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4.7300000000000004</v>
      </c>
      <c r="V40" s="74">
        <v>0</v>
      </c>
      <c r="W40">
        <v>0</v>
      </c>
      <c r="X40">
        <v>0</v>
      </c>
      <c r="Y40">
        <v>0</v>
      </c>
      <c r="Z40">
        <v>0</v>
      </c>
      <c r="AA40">
        <v>4.7300000000000004</v>
      </c>
      <c r="AB40">
        <v>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3.48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3.48</v>
      </c>
      <c r="V41" s="74">
        <v>0</v>
      </c>
      <c r="W41">
        <v>0</v>
      </c>
      <c r="X41">
        <v>0</v>
      </c>
      <c r="Y41">
        <v>0</v>
      </c>
      <c r="Z41">
        <v>0</v>
      </c>
      <c r="AA41">
        <v>3.48</v>
      </c>
      <c r="AB41">
        <v>0</v>
      </c>
    </row>
    <row r="42" spans="7:28">
      <c r="G42" t="s">
        <v>84</v>
      </c>
      <c r="H42" s="73">
        <v>106.28</v>
      </c>
      <c r="I42" s="46">
        <v>0</v>
      </c>
      <c r="J42" s="46">
        <v>0</v>
      </c>
      <c r="K42" s="46">
        <v>0</v>
      </c>
      <c r="L42" s="46">
        <v>0</v>
      </c>
      <c r="M42" s="74">
        <v>1.93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108.21</v>
      </c>
      <c r="V42" s="74">
        <v>0</v>
      </c>
      <c r="W42">
        <v>106.28</v>
      </c>
      <c r="X42">
        <v>0</v>
      </c>
      <c r="Y42">
        <v>0</v>
      </c>
      <c r="Z42">
        <v>0</v>
      </c>
      <c r="AA42">
        <v>1.93</v>
      </c>
      <c r="AB42">
        <v>0</v>
      </c>
    </row>
    <row r="43" spans="7:28">
      <c r="G43" t="s">
        <v>85</v>
      </c>
      <c r="H43" s="73">
        <v>136.22999999999999</v>
      </c>
      <c r="I43" s="46">
        <v>0</v>
      </c>
      <c r="J43" s="46">
        <v>0</v>
      </c>
      <c r="K43" s="46">
        <v>0</v>
      </c>
      <c r="L43" s="46">
        <v>0</v>
      </c>
      <c r="M43" s="74">
        <v>2.13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138.36000000000001</v>
      </c>
      <c r="V43" s="74">
        <v>0</v>
      </c>
      <c r="W43">
        <v>136.22999999999999</v>
      </c>
      <c r="X43">
        <v>0</v>
      </c>
      <c r="Y43">
        <v>0</v>
      </c>
      <c r="Z43">
        <v>0</v>
      </c>
      <c r="AA43">
        <v>2.13</v>
      </c>
      <c r="AB43">
        <v>0</v>
      </c>
    </row>
    <row r="44" spans="7:28">
      <c r="G44" t="s">
        <v>86</v>
      </c>
      <c r="H44" s="73">
        <v>121.74</v>
      </c>
      <c r="I44" s="46">
        <v>0</v>
      </c>
      <c r="J44" s="46">
        <v>0</v>
      </c>
      <c r="K44" s="46">
        <v>0</v>
      </c>
      <c r="L44" s="46">
        <v>0</v>
      </c>
      <c r="M44" s="74">
        <v>1.1599999999999999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122.9</v>
      </c>
      <c r="V44" s="74">
        <v>0</v>
      </c>
      <c r="W44">
        <v>121.74</v>
      </c>
      <c r="X44">
        <v>0</v>
      </c>
      <c r="Y44">
        <v>0</v>
      </c>
      <c r="Z44">
        <v>0</v>
      </c>
      <c r="AA44">
        <v>1.1599999999999999</v>
      </c>
      <c r="AB44">
        <v>0</v>
      </c>
    </row>
    <row r="45" spans="7:28">
      <c r="G45" t="s">
        <v>87</v>
      </c>
      <c r="H45" s="73">
        <v>98.55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98.55</v>
      </c>
      <c r="V45" s="74">
        <v>0</v>
      </c>
      <c r="W45">
        <v>98.55</v>
      </c>
      <c r="X45">
        <v>0</v>
      </c>
      <c r="Y45">
        <v>0</v>
      </c>
      <c r="Z45">
        <v>0</v>
      </c>
      <c r="AA45">
        <v>0</v>
      </c>
      <c r="AB45">
        <v>0</v>
      </c>
    </row>
    <row r="46" spans="7:28">
      <c r="G46" t="s">
        <v>88</v>
      </c>
      <c r="H46" s="73">
        <v>97.59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97.59</v>
      </c>
      <c r="V46" s="74">
        <v>0</v>
      </c>
      <c r="W46">
        <v>97.59</v>
      </c>
      <c r="X46">
        <v>0</v>
      </c>
      <c r="Y46">
        <v>0</v>
      </c>
      <c r="Z46">
        <v>0</v>
      </c>
      <c r="AA46">
        <v>0</v>
      </c>
      <c r="AB46">
        <v>0</v>
      </c>
    </row>
    <row r="47" spans="7:28">
      <c r="G47" t="s">
        <v>89</v>
      </c>
      <c r="H47" s="73">
        <v>79.23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79.23</v>
      </c>
      <c r="V47" s="74">
        <v>0</v>
      </c>
      <c r="W47">
        <v>79.23</v>
      </c>
      <c r="X47">
        <v>0</v>
      </c>
      <c r="Y47">
        <v>0</v>
      </c>
      <c r="Z47">
        <v>0</v>
      </c>
      <c r="AA47">
        <v>0</v>
      </c>
      <c r="AB47">
        <v>0</v>
      </c>
    </row>
    <row r="48" spans="7:28">
      <c r="G48" t="s">
        <v>90</v>
      </c>
      <c r="H48" s="73">
        <v>78.260000000000005</v>
      </c>
      <c r="I48" s="46">
        <v>0</v>
      </c>
      <c r="J48" s="46">
        <v>0</v>
      </c>
      <c r="K48" s="46">
        <v>0</v>
      </c>
      <c r="L48" s="46">
        <v>0</v>
      </c>
      <c r="M48" s="74">
        <v>1.35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79.61</v>
      </c>
      <c r="V48" s="74">
        <v>0</v>
      </c>
      <c r="W48">
        <v>78.260000000000005</v>
      </c>
      <c r="X48">
        <v>0</v>
      </c>
      <c r="Y48">
        <v>0</v>
      </c>
      <c r="Z48">
        <v>0</v>
      </c>
      <c r="AA48">
        <v>1.35</v>
      </c>
      <c r="AB48">
        <v>0</v>
      </c>
    </row>
    <row r="49" spans="7:28">
      <c r="G49" t="s">
        <v>91</v>
      </c>
      <c r="H49" s="73">
        <v>95.65</v>
      </c>
      <c r="I49" s="46">
        <v>0</v>
      </c>
      <c r="J49" s="46">
        <v>0</v>
      </c>
      <c r="K49" s="46">
        <v>0</v>
      </c>
      <c r="L49" s="46">
        <v>0</v>
      </c>
      <c r="M49" s="74">
        <v>2.13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97.78</v>
      </c>
      <c r="V49" s="74">
        <v>0</v>
      </c>
      <c r="W49">
        <v>95.65</v>
      </c>
      <c r="X49">
        <v>0</v>
      </c>
      <c r="Y49">
        <v>0</v>
      </c>
      <c r="Z49">
        <v>0</v>
      </c>
      <c r="AA49">
        <v>2.13</v>
      </c>
      <c r="AB49">
        <v>0</v>
      </c>
    </row>
    <row r="50" spans="7:28">
      <c r="G50" t="s">
        <v>92</v>
      </c>
      <c r="H50" s="73">
        <v>85.99</v>
      </c>
      <c r="I50" s="46">
        <v>0</v>
      </c>
      <c r="J50" s="46">
        <v>0</v>
      </c>
      <c r="K50" s="46">
        <v>0</v>
      </c>
      <c r="L50" s="46">
        <v>0</v>
      </c>
      <c r="M50" s="74">
        <v>2.13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88.12</v>
      </c>
      <c r="V50" s="74">
        <v>0</v>
      </c>
      <c r="W50">
        <v>85.99</v>
      </c>
      <c r="X50">
        <v>0</v>
      </c>
      <c r="Y50">
        <v>0</v>
      </c>
      <c r="Z50">
        <v>0</v>
      </c>
      <c r="AA50">
        <v>2.13</v>
      </c>
      <c r="AB50">
        <v>0</v>
      </c>
    </row>
    <row r="51" spans="7:28">
      <c r="G51" t="s">
        <v>93</v>
      </c>
      <c r="H51" s="73">
        <v>86.96</v>
      </c>
      <c r="I51" s="46">
        <v>0</v>
      </c>
      <c r="J51" s="46">
        <v>0</v>
      </c>
      <c r="K51" s="46">
        <v>0</v>
      </c>
      <c r="L51" s="46">
        <v>0</v>
      </c>
      <c r="M51" s="74">
        <v>3.38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90.34</v>
      </c>
      <c r="V51" s="74">
        <v>0</v>
      </c>
      <c r="W51">
        <v>86.96</v>
      </c>
      <c r="X51">
        <v>0</v>
      </c>
      <c r="Y51">
        <v>0</v>
      </c>
      <c r="Z51">
        <v>0</v>
      </c>
      <c r="AA51">
        <v>3.38</v>
      </c>
      <c r="AB51">
        <v>0</v>
      </c>
    </row>
    <row r="52" spans="7:28">
      <c r="G52" t="s">
        <v>94</v>
      </c>
      <c r="H52" s="73">
        <v>69.569999999999993</v>
      </c>
      <c r="I52" s="46">
        <v>0</v>
      </c>
      <c r="J52" s="46">
        <v>0</v>
      </c>
      <c r="K52" s="46">
        <v>0</v>
      </c>
      <c r="L52" s="46">
        <v>0</v>
      </c>
      <c r="M52" s="74">
        <v>4.7300000000000004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74.3</v>
      </c>
      <c r="V52" s="74">
        <v>0</v>
      </c>
      <c r="W52">
        <v>69.569999999999993</v>
      </c>
      <c r="X52">
        <v>0</v>
      </c>
      <c r="Y52">
        <v>0</v>
      </c>
      <c r="Z52">
        <v>0</v>
      </c>
      <c r="AA52">
        <v>4.7300000000000004</v>
      </c>
      <c r="AB52">
        <v>0</v>
      </c>
    </row>
    <row r="53" spans="7:28">
      <c r="G53" t="s">
        <v>95</v>
      </c>
      <c r="H53" s="73">
        <v>61.84</v>
      </c>
      <c r="I53" s="46">
        <v>0</v>
      </c>
      <c r="J53" s="46">
        <v>0</v>
      </c>
      <c r="K53" s="46">
        <v>0</v>
      </c>
      <c r="L53" s="46">
        <v>0</v>
      </c>
      <c r="M53" s="74">
        <v>2.0299999999999998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63.87</v>
      </c>
      <c r="V53" s="74">
        <v>0</v>
      </c>
      <c r="W53">
        <v>61.84</v>
      </c>
      <c r="X53">
        <v>0</v>
      </c>
      <c r="Y53">
        <v>0</v>
      </c>
      <c r="Z53">
        <v>0</v>
      </c>
      <c r="AA53">
        <v>2.0299999999999998</v>
      </c>
      <c r="AB53">
        <v>0</v>
      </c>
    </row>
    <row r="54" spans="7:28">
      <c r="G54" t="s">
        <v>96</v>
      </c>
      <c r="H54" s="73">
        <v>45.41</v>
      </c>
      <c r="I54" s="46">
        <v>0</v>
      </c>
      <c r="J54" s="46">
        <v>0</v>
      </c>
      <c r="K54" s="46">
        <v>0</v>
      </c>
      <c r="L54" s="46">
        <v>0</v>
      </c>
      <c r="M54" s="74">
        <v>0.1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45.51</v>
      </c>
      <c r="V54" s="74">
        <v>0</v>
      </c>
      <c r="W54">
        <v>45.41</v>
      </c>
      <c r="X54">
        <v>0</v>
      </c>
      <c r="Y54">
        <v>0</v>
      </c>
      <c r="Z54">
        <v>0</v>
      </c>
      <c r="AA54">
        <v>0.1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4.7300000000000004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4.7300000000000004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4.7300000000000004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1.45</v>
      </c>
      <c r="N56" s="73">
        <v>0</v>
      </c>
      <c r="O56" s="46">
        <v>0</v>
      </c>
      <c r="P56" s="46">
        <v>-27</v>
      </c>
      <c r="Q56" s="46">
        <v>0</v>
      </c>
      <c r="R56" s="46">
        <v>0</v>
      </c>
      <c r="S56" s="74">
        <v>0</v>
      </c>
      <c r="U56" s="73">
        <v>1.45</v>
      </c>
      <c r="V56" s="74">
        <v>-27</v>
      </c>
      <c r="W56">
        <v>0</v>
      </c>
      <c r="X56">
        <v>0</v>
      </c>
      <c r="Y56">
        <v>0</v>
      </c>
      <c r="Z56">
        <v>0</v>
      </c>
      <c r="AA56">
        <v>1.45</v>
      </c>
      <c r="AB56">
        <v>-27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4.7300000000000004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4.7300000000000004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4.7300000000000004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3.19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3.19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3.19</v>
      </c>
      <c r="AB58">
        <v>0</v>
      </c>
    </row>
    <row r="59" spans="7:28">
      <c r="G59" t="s">
        <v>101</v>
      </c>
      <c r="H59" s="73">
        <v>5.8</v>
      </c>
      <c r="I59" s="46">
        <v>0</v>
      </c>
      <c r="J59" s="46">
        <v>0</v>
      </c>
      <c r="K59" s="46">
        <v>0</v>
      </c>
      <c r="L59" s="46">
        <v>0</v>
      </c>
      <c r="M59" s="74">
        <v>4.7300000000000004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10.53</v>
      </c>
      <c r="V59" s="74">
        <v>0</v>
      </c>
      <c r="W59">
        <v>5.8</v>
      </c>
      <c r="X59">
        <v>0</v>
      </c>
      <c r="Y59">
        <v>0</v>
      </c>
      <c r="Z59">
        <v>0</v>
      </c>
      <c r="AA59">
        <v>4.7300000000000004</v>
      </c>
      <c r="AB59">
        <v>0</v>
      </c>
    </row>
    <row r="60" spans="7:28">
      <c r="G60" t="s">
        <v>102</v>
      </c>
      <c r="H60" s="73">
        <v>28.99</v>
      </c>
      <c r="I60" s="46">
        <v>0</v>
      </c>
      <c r="J60" s="46">
        <v>0</v>
      </c>
      <c r="K60" s="46">
        <v>0</v>
      </c>
      <c r="L60" s="46">
        <v>0</v>
      </c>
      <c r="M60" s="74">
        <v>4.7300000000000004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33.72</v>
      </c>
      <c r="V60" s="74">
        <v>0</v>
      </c>
      <c r="W60">
        <v>28.99</v>
      </c>
      <c r="X60">
        <v>0</v>
      </c>
      <c r="Y60">
        <v>0</v>
      </c>
      <c r="Z60">
        <v>0</v>
      </c>
      <c r="AA60">
        <v>4.7300000000000004</v>
      </c>
      <c r="AB60">
        <v>0</v>
      </c>
    </row>
    <row r="61" spans="7:28">
      <c r="G61" t="s">
        <v>103</v>
      </c>
      <c r="H61" s="73">
        <v>63.77</v>
      </c>
      <c r="I61" s="46">
        <v>0</v>
      </c>
      <c r="J61" s="46">
        <v>0</v>
      </c>
      <c r="K61" s="46">
        <v>0</v>
      </c>
      <c r="L61" s="46">
        <v>0</v>
      </c>
      <c r="M61" s="74">
        <v>4.7300000000000004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68.5</v>
      </c>
      <c r="V61" s="74">
        <v>0</v>
      </c>
      <c r="W61">
        <v>63.77</v>
      </c>
      <c r="X61">
        <v>0</v>
      </c>
      <c r="Y61">
        <v>0</v>
      </c>
      <c r="Z61">
        <v>0</v>
      </c>
      <c r="AA61">
        <v>4.7300000000000004</v>
      </c>
      <c r="AB61">
        <v>0</v>
      </c>
    </row>
    <row r="62" spans="7:28">
      <c r="G62" t="s">
        <v>104</v>
      </c>
      <c r="H62" s="73">
        <v>71.5</v>
      </c>
      <c r="I62" s="46">
        <v>0</v>
      </c>
      <c r="J62" s="46">
        <v>0</v>
      </c>
      <c r="K62" s="46">
        <v>0</v>
      </c>
      <c r="L62" s="46">
        <v>0</v>
      </c>
      <c r="M62" s="74">
        <v>4.7300000000000004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76.23</v>
      </c>
      <c r="V62" s="74">
        <v>0</v>
      </c>
      <c r="W62">
        <v>71.5</v>
      </c>
      <c r="X62">
        <v>0</v>
      </c>
      <c r="Y62">
        <v>0</v>
      </c>
      <c r="Z62">
        <v>0</v>
      </c>
      <c r="AA62">
        <v>4.7300000000000004</v>
      </c>
      <c r="AB62">
        <v>0</v>
      </c>
    </row>
    <row r="63" spans="7:28">
      <c r="G63" t="s">
        <v>105</v>
      </c>
      <c r="H63" s="73">
        <v>111.12</v>
      </c>
      <c r="I63" s="46">
        <v>0</v>
      </c>
      <c r="J63" s="46">
        <v>0</v>
      </c>
      <c r="K63" s="46">
        <v>0</v>
      </c>
      <c r="L63" s="46">
        <v>0</v>
      </c>
      <c r="M63" s="74">
        <v>4.7300000000000004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115.85</v>
      </c>
      <c r="V63" s="74">
        <v>0</v>
      </c>
      <c r="W63">
        <v>111.12</v>
      </c>
      <c r="X63">
        <v>0</v>
      </c>
      <c r="Y63">
        <v>0</v>
      </c>
      <c r="Z63">
        <v>0</v>
      </c>
      <c r="AA63">
        <v>4.7300000000000004</v>
      </c>
      <c r="AB63">
        <v>0</v>
      </c>
    </row>
    <row r="64" spans="7:28">
      <c r="G64" t="s">
        <v>106</v>
      </c>
      <c r="H64" s="73">
        <v>141.07</v>
      </c>
      <c r="I64" s="46">
        <v>0</v>
      </c>
      <c r="J64" s="46">
        <v>0</v>
      </c>
      <c r="K64" s="46">
        <v>0</v>
      </c>
      <c r="L64" s="46">
        <v>0</v>
      </c>
      <c r="M64" s="74">
        <v>4.7300000000000004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145.80000000000001</v>
      </c>
      <c r="V64" s="74">
        <v>0</v>
      </c>
      <c r="W64">
        <v>141.07</v>
      </c>
      <c r="X64">
        <v>0</v>
      </c>
      <c r="Y64">
        <v>0</v>
      </c>
      <c r="Z64">
        <v>0</v>
      </c>
      <c r="AA64">
        <v>4.7300000000000004</v>
      </c>
      <c r="AB64">
        <v>0</v>
      </c>
    </row>
    <row r="65" spans="7:28">
      <c r="G65" t="s">
        <v>107</v>
      </c>
      <c r="H65" s="73">
        <v>181.65</v>
      </c>
      <c r="I65" s="46">
        <v>0</v>
      </c>
      <c r="J65" s="46">
        <v>0</v>
      </c>
      <c r="K65" s="46">
        <v>0</v>
      </c>
      <c r="L65" s="46">
        <v>0</v>
      </c>
      <c r="M65" s="74">
        <v>4.7300000000000004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186.38</v>
      </c>
      <c r="V65" s="74">
        <v>0</v>
      </c>
      <c r="W65">
        <v>181.65</v>
      </c>
      <c r="X65">
        <v>0</v>
      </c>
      <c r="Y65">
        <v>0</v>
      </c>
      <c r="Z65">
        <v>0</v>
      </c>
      <c r="AA65">
        <v>4.7300000000000004</v>
      </c>
      <c r="AB65">
        <v>0</v>
      </c>
    </row>
    <row r="66" spans="7:28">
      <c r="G66" t="s">
        <v>108</v>
      </c>
      <c r="H66" s="73">
        <v>216.42</v>
      </c>
      <c r="I66" s="46">
        <v>0</v>
      </c>
      <c r="J66" s="46">
        <v>0</v>
      </c>
      <c r="K66" s="46">
        <v>0</v>
      </c>
      <c r="L66" s="46">
        <v>0</v>
      </c>
      <c r="M66" s="74">
        <v>2.13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218.55</v>
      </c>
      <c r="V66" s="74">
        <v>0</v>
      </c>
      <c r="W66">
        <v>216.42</v>
      </c>
      <c r="X66">
        <v>0</v>
      </c>
      <c r="Y66">
        <v>0</v>
      </c>
      <c r="Z66">
        <v>0</v>
      </c>
      <c r="AA66">
        <v>2.13</v>
      </c>
      <c r="AB66">
        <v>0</v>
      </c>
    </row>
    <row r="67" spans="7:28">
      <c r="G67" t="s">
        <v>109</v>
      </c>
      <c r="H67" s="73">
        <v>109.18</v>
      </c>
      <c r="I67" s="46">
        <v>0</v>
      </c>
      <c r="J67" s="46">
        <v>0</v>
      </c>
      <c r="K67" s="46">
        <v>46.38</v>
      </c>
      <c r="L67" s="46">
        <v>0</v>
      </c>
      <c r="M67" s="74">
        <v>0</v>
      </c>
      <c r="N67" s="73">
        <v>0</v>
      </c>
      <c r="O67" s="46">
        <v>0</v>
      </c>
      <c r="P67" s="46">
        <v>-6</v>
      </c>
      <c r="Q67" s="46">
        <v>0</v>
      </c>
      <c r="R67" s="46">
        <v>0</v>
      </c>
      <c r="S67" s="74">
        <v>0</v>
      </c>
      <c r="U67" s="73">
        <v>155.56</v>
      </c>
      <c r="V67" s="74">
        <v>-6</v>
      </c>
      <c r="W67">
        <v>109.18</v>
      </c>
      <c r="X67">
        <v>0</v>
      </c>
      <c r="Y67">
        <v>0</v>
      </c>
      <c r="Z67">
        <v>46.38</v>
      </c>
      <c r="AA67">
        <v>0</v>
      </c>
      <c r="AB67">
        <v>-6</v>
      </c>
    </row>
    <row r="68" spans="7:28">
      <c r="G68" t="s">
        <v>110</v>
      </c>
      <c r="H68" s="73">
        <v>149.77000000000001</v>
      </c>
      <c r="I68" s="46">
        <v>0</v>
      </c>
      <c r="J68" s="46">
        <v>0</v>
      </c>
      <c r="K68" s="46">
        <v>45.41</v>
      </c>
      <c r="L68" s="46">
        <v>0</v>
      </c>
      <c r="M68" s="74">
        <v>4.7300000000000004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199.91</v>
      </c>
      <c r="V68" s="74">
        <v>0</v>
      </c>
      <c r="W68">
        <v>149.77000000000001</v>
      </c>
      <c r="X68">
        <v>0</v>
      </c>
      <c r="Y68">
        <v>0</v>
      </c>
      <c r="Z68">
        <v>45.41</v>
      </c>
      <c r="AA68">
        <v>4.7300000000000004</v>
      </c>
      <c r="AB68">
        <v>0</v>
      </c>
    </row>
    <row r="69" spans="7:28">
      <c r="G69" t="s">
        <v>111</v>
      </c>
      <c r="H69" s="73">
        <v>276.33999999999997</v>
      </c>
      <c r="I69" s="46">
        <v>13.14</v>
      </c>
      <c r="J69" s="46">
        <v>0</v>
      </c>
      <c r="K69" s="46">
        <v>52.08</v>
      </c>
      <c r="L69" s="46">
        <v>1.45</v>
      </c>
      <c r="M69" s="74">
        <v>4.7300000000000004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347.74</v>
      </c>
      <c r="V69" s="74">
        <v>0</v>
      </c>
      <c r="W69">
        <v>276.33999999999997</v>
      </c>
      <c r="X69">
        <v>13.14</v>
      </c>
      <c r="Y69">
        <v>1.45</v>
      </c>
      <c r="Z69">
        <v>52.08</v>
      </c>
      <c r="AA69">
        <v>4.7300000000000004</v>
      </c>
      <c r="AB69">
        <v>0</v>
      </c>
    </row>
    <row r="70" spans="7:28">
      <c r="G70" t="s">
        <v>112</v>
      </c>
      <c r="H70" s="73">
        <v>374.89</v>
      </c>
      <c r="I70" s="46">
        <v>87.73</v>
      </c>
      <c r="J70" s="46">
        <v>0</v>
      </c>
      <c r="K70" s="46">
        <v>68.89</v>
      </c>
      <c r="L70" s="46">
        <v>5.12</v>
      </c>
      <c r="M70" s="74">
        <v>4.7300000000000004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541.36</v>
      </c>
      <c r="V70" s="74">
        <v>0</v>
      </c>
      <c r="W70">
        <v>374.89</v>
      </c>
      <c r="X70">
        <v>87.73</v>
      </c>
      <c r="Y70">
        <v>5.12</v>
      </c>
      <c r="Z70">
        <v>68.89</v>
      </c>
      <c r="AA70">
        <v>4.7300000000000004</v>
      </c>
      <c r="AB70">
        <v>0</v>
      </c>
    </row>
    <row r="71" spans="7:28">
      <c r="G71" t="s">
        <v>113</v>
      </c>
      <c r="H71" s="73">
        <v>553.35</v>
      </c>
      <c r="I71" s="46">
        <v>214.3</v>
      </c>
      <c r="J71" s="46">
        <v>0</v>
      </c>
      <c r="K71" s="46">
        <v>103.67</v>
      </c>
      <c r="L71" s="46">
        <v>8.6</v>
      </c>
      <c r="M71" s="74">
        <v>4.7300000000000004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884.65</v>
      </c>
      <c r="V71" s="74">
        <v>0</v>
      </c>
      <c r="W71">
        <v>553.35</v>
      </c>
      <c r="X71">
        <v>214.3</v>
      </c>
      <c r="Y71">
        <v>8.6</v>
      </c>
      <c r="Z71">
        <v>103.67</v>
      </c>
      <c r="AA71">
        <v>4.7300000000000004</v>
      </c>
      <c r="AB71">
        <v>0</v>
      </c>
    </row>
    <row r="72" spans="7:28">
      <c r="G72" t="s">
        <v>114</v>
      </c>
      <c r="H72" s="73">
        <v>858.08</v>
      </c>
      <c r="I72" s="46">
        <v>311.12</v>
      </c>
      <c r="J72" s="46">
        <v>0</v>
      </c>
      <c r="K72" s="46">
        <v>105.51</v>
      </c>
      <c r="L72" s="46">
        <v>8.99</v>
      </c>
      <c r="M72" s="74">
        <v>4.7300000000000004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1288.43</v>
      </c>
      <c r="V72" s="74">
        <v>0</v>
      </c>
      <c r="W72">
        <v>858.08</v>
      </c>
      <c r="X72">
        <v>311.12</v>
      </c>
      <c r="Y72">
        <v>8.99</v>
      </c>
      <c r="Z72">
        <v>105.51</v>
      </c>
      <c r="AA72">
        <v>4.7300000000000004</v>
      </c>
      <c r="AB72">
        <v>0</v>
      </c>
    </row>
    <row r="73" spans="7:28">
      <c r="G73" t="s">
        <v>115</v>
      </c>
      <c r="H73" s="73">
        <v>766.04</v>
      </c>
      <c r="I73" s="46">
        <v>246.06</v>
      </c>
      <c r="J73" s="46">
        <v>0</v>
      </c>
      <c r="K73" s="46">
        <v>63.77</v>
      </c>
      <c r="L73" s="46">
        <v>6.07</v>
      </c>
      <c r="M73" s="74">
        <v>2.83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1084.77</v>
      </c>
      <c r="V73" s="74">
        <v>0</v>
      </c>
      <c r="W73">
        <v>766.04</v>
      </c>
      <c r="X73">
        <v>246.06</v>
      </c>
      <c r="Y73">
        <v>6.07</v>
      </c>
      <c r="Z73">
        <v>63.77</v>
      </c>
      <c r="AA73">
        <v>2.83</v>
      </c>
      <c r="AB73">
        <v>0</v>
      </c>
    </row>
    <row r="74" spans="7:28">
      <c r="G74" t="s">
        <v>116</v>
      </c>
      <c r="H74" s="73">
        <v>566.34</v>
      </c>
      <c r="I74" s="46">
        <v>175.08</v>
      </c>
      <c r="J74" s="46">
        <v>0</v>
      </c>
      <c r="K74" s="46">
        <v>42.43</v>
      </c>
      <c r="L74" s="46">
        <v>4.07</v>
      </c>
      <c r="M74" s="74">
        <v>1.88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789.8</v>
      </c>
      <c r="V74" s="74">
        <v>0</v>
      </c>
      <c r="W74">
        <v>566.34</v>
      </c>
      <c r="X74">
        <v>175.08</v>
      </c>
      <c r="Y74">
        <v>4.07</v>
      </c>
      <c r="Z74">
        <v>42.43</v>
      </c>
      <c r="AA74">
        <v>1.88</v>
      </c>
      <c r="AB74">
        <v>0</v>
      </c>
    </row>
    <row r="75" spans="7:28">
      <c r="G75" t="s">
        <v>117</v>
      </c>
      <c r="H75" s="73">
        <v>614.65</v>
      </c>
      <c r="I75" s="46">
        <v>265.17</v>
      </c>
      <c r="J75" s="46">
        <v>0</v>
      </c>
      <c r="K75" s="46">
        <v>74.58</v>
      </c>
      <c r="L75" s="46">
        <v>7.06</v>
      </c>
      <c r="M75" s="74">
        <v>3.32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964.78</v>
      </c>
      <c r="V75" s="74">
        <v>0</v>
      </c>
      <c r="W75">
        <v>614.65</v>
      </c>
      <c r="X75">
        <v>265.17</v>
      </c>
      <c r="Y75">
        <v>7.06</v>
      </c>
      <c r="Z75">
        <v>74.58</v>
      </c>
      <c r="AA75">
        <v>3.32</v>
      </c>
      <c r="AB75">
        <v>0</v>
      </c>
    </row>
    <row r="76" spans="7:28">
      <c r="G76" t="s">
        <v>118</v>
      </c>
      <c r="H76" s="73">
        <v>594.4</v>
      </c>
      <c r="I76" s="46">
        <v>260.23</v>
      </c>
      <c r="J76" s="46">
        <v>0</v>
      </c>
      <c r="K76" s="46">
        <v>89.61</v>
      </c>
      <c r="L76" s="46">
        <v>8.44</v>
      </c>
      <c r="M76" s="74">
        <v>4.0199999999999996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956.7</v>
      </c>
      <c r="V76" s="74">
        <v>0</v>
      </c>
      <c r="W76">
        <v>594.4</v>
      </c>
      <c r="X76">
        <v>260.23</v>
      </c>
      <c r="Y76">
        <v>8.44</v>
      </c>
      <c r="Z76">
        <v>89.61</v>
      </c>
      <c r="AA76">
        <v>4.0199999999999996</v>
      </c>
      <c r="AB76">
        <v>0</v>
      </c>
    </row>
    <row r="77" spans="7:28">
      <c r="G77" t="s">
        <v>119</v>
      </c>
      <c r="H77" s="73">
        <v>533.13</v>
      </c>
      <c r="I77" s="46">
        <v>239.46</v>
      </c>
      <c r="J77" s="46">
        <v>0</v>
      </c>
      <c r="K77" s="46">
        <v>90.2</v>
      </c>
      <c r="L77" s="46">
        <v>9.32</v>
      </c>
      <c r="M77" s="74">
        <v>4.4800000000000004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876.59</v>
      </c>
      <c r="V77" s="74">
        <v>0</v>
      </c>
      <c r="W77">
        <v>533.13</v>
      </c>
      <c r="X77">
        <v>239.46</v>
      </c>
      <c r="Y77">
        <v>9.32</v>
      </c>
      <c r="Z77">
        <v>90.2</v>
      </c>
      <c r="AA77">
        <v>4.4800000000000004</v>
      </c>
      <c r="AB77">
        <v>0</v>
      </c>
    </row>
    <row r="78" spans="7:28">
      <c r="G78" t="s">
        <v>120</v>
      </c>
      <c r="H78" s="73">
        <v>407.93</v>
      </c>
      <c r="I78" s="46">
        <v>198.75</v>
      </c>
      <c r="J78" s="46">
        <v>0</v>
      </c>
      <c r="K78" s="46">
        <v>94.69</v>
      </c>
      <c r="L78" s="46">
        <v>10.050000000000001</v>
      </c>
      <c r="M78" s="74">
        <v>4.7300000000000004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716.15</v>
      </c>
      <c r="V78" s="74">
        <v>0</v>
      </c>
      <c r="W78">
        <v>407.93</v>
      </c>
      <c r="X78">
        <v>198.75</v>
      </c>
      <c r="Y78">
        <v>10.050000000000001</v>
      </c>
      <c r="Z78">
        <v>94.69</v>
      </c>
      <c r="AA78">
        <v>4.7300000000000004</v>
      </c>
      <c r="AB78">
        <v>0</v>
      </c>
    </row>
    <row r="79" spans="7:28">
      <c r="G79" t="s">
        <v>121</v>
      </c>
      <c r="H79" s="73">
        <v>209.47</v>
      </c>
      <c r="I79" s="46">
        <v>125.12</v>
      </c>
      <c r="J79" s="46">
        <v>0</v>
      </c>
      <c r="K79" s="46">
        <v>83.58</v>
      </c>
      <c r="L79" s="46">
        <v>9.2799999999999994</v>
      </c>
      <c r="M79" s="74">
        <v>4.7300000000000004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432.18</v>
      </c>
      <c r="V79" s="74">
        <v>0</v>
      </c>
      <c r="W79">
        <v>209.47</v>
      </c>
      <c r="X79">
        <v>125.12</v>
      </c>
      <c r="Y79">
        <v>9.2799999999999994</v>
      </c>
      <c r="Z79">
        <v>83.58</v>
      </c>
      <c r="AA79">
        <v>4.7300000000000004</v>
      </c>
      <c r="AB79">
        <v>0</v>
      </c>
    </row>
    <row r="80" spans="7:28">
      <c r="G80" t="s">
        <v>122</v>
      </c>
      <c r="H80" s="73">
        <v>214.5</v>
      </c>
      <c r="I80" s="46">
        <v>64.06</v>
      </c>
      <c r="J80" s="46">
        <v>0</v>
      </c>
      <c r="K80" s="46">
        <v>53.91</v>
      </c>
      <c r="L80" s="46">
        <v>4.83</v>
      </c>
      <c r="M80" s="74">
        <v>4.7300000000000004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342.03</v>
      </c>
      <c r="V80" s="74">
        <v>0</v>
      </c>
      <c r="W80">
        <v>214.5</v>
      </c>
      <c r="X80">
        <v>64.06</v>
      </c>
      <c r="Y80">
        <v>4.83</v>
      </c>
      <c r="Z80">
        <v>53.91</v>
      </c>
      <c r="AA80">
        <v>4.7300000000000004</v>
      </c>
      <c r="AB80">
        <v>0</v>
      </c>
    </row>
    <row r="81" spans="7:28">
      <c r="G81" t="s">
        <v>123</v>
      </c>
      <c r="H81" s="73">
        <v>189.39</v>
      </c>
      <c r="I81" s="46">
        <v>23.09</v>
      </c>
      <c r="J81" s="46">
        <v>0</v>
      </c>
      <c r="K81" s="46">
        <v>41.93</v>
      </c>
      <c r="L81" s="46">
        <v>2.5099999999999998</v>
      </c>
      <c r="M81" s="74">
        <v>4.7300000000000004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261.64999999999998</v>
      </c>
      <c r="V81" s="74">
        <v>0</v>
      </c>
      <c r="W81">
        <v>189.39</v>
      </c>
      <c r="X81">
        <v>23.09</v>
      </c>
      <c r="Y81">
        <v>2.5099999999999998</v>
      </c>
      <c r="Z81">
        <v>41.93</v>
      </c>
      <c r="AA81">
        <v>4.7300000000000004</v>
      </c>
      <c r="AB81">
        <v>0</v>
      </c>
    </row>
    <row r="82" spans="7:28">
      <c r="G82" t="s">
        <v>124</v>
      </c>
      <c r="H82" s="73">
        <v>180.68</v>
      </c>
      <c r="I82" s="46">
        <v>12.66</v>
      </c>
      <c r="J82" s="46">
        <v>0</v>
      </c>
      <c r="K82" s="46">
        <v>34.4</v>
      </c>
      <c r="L82" s="46">
        <v>1.74</v>
      </c>
      <c r="M82" s="74">
        <v>4.7300000000000004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234.21</v>
      </c>
      <c r="V82" s="74">
        <v>0</v>
      </c>
      <c r="W82">
        <v>180.68</v>
      </c>
      <c r="X82">
        <v>12.66</v>
      </c>
      <c r="Y82">
        <v>1.74</v>
      </c>
      <c r="Z82">
        <v>34.4</v>
      </c>
      <c r="AA82">
        <v>4.7300000000000004</v>
      </c>
      <c r="AB82">
        <v>0</v>
      </c>
    </row>
    <row r="83" spans="7:28">
      <c r="G83" t="s">
        <v>125</v>
      </c>
      <c r="H83" s="73">
        <v>133.34</v>
      </c>
      <c r="I83" s="46">
        <v>0</v>
      </c>
      <c r="J83" s="46">
        <v>0</v>
      </c>
      <c r="K83" s="46">
        <v>0</v>
      </c>
      <c r="L83" s="46">
        <v>0</v>
      </c>
      <c r="M83" s="74">
        <v>4.7300000000000004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138.07</v>
      </c>
      <c r="V83" s="74">
        <v>0</v>
      </c>
      <c r="W83">
        <v>133.34</v>
      </c>
      <c r="X83">
        <v>0</v>
      </c>
      <c r="Y83">
        <v>0</v>
      </c>
      <c r="Z83">
        <v>0</v>
      </c>
      <c r="AA83">
        <v>4.7300000000000004</v>
      </c>
      <c r="AB83">
        <v>0</v>
      </c>
    </row>
    <row r="84" spans="7:28">
      <c r="G84" t="s">
        <v>126</v>
      </c>
      <c r="H84" s="73">
        <v>103.39</v>
      </c>
      <c r="I84" s="46">
        <v>0</v>
      </c>
      <c r="J84" s="46">
        <v>0</v>
      </c>
      <c r="K84" s="46">
        <v>0</v>
      </c>
      <c r="L84" s="46">
        <v>0</v>
      </c>
      <c r="M84" s="74">
        <v>4.7300000000000004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108.12</v>
      </c>
      <c r="V84" s="74">
        <v>0</v>
      </c>
      <c r="W84">
        <v>103.39</v>
      </c>
      <c r="X84">
        <v>0</v>
      </c>
      <c r="Y84">
        <v>0</v>
      </c>
      <c r="Z84">
        <v>0</v>
      </c>
      <c r="AA84">
        <v>4.7300000000000004</v>
      </c>
      <c r="AB84">
        <v>0</v>
      </c>
    </row>
    <row r="85" spans="7:28">
      <c r="G85" t="s">
        <v>127</v>
      </c>
      <c r="H85" s="73">
        <v>52.18</v>
      </c>
      <c r="I85" s="46">
        <v>0</v>
      </c>
      <c r="J85" s="46">
        <v>0</v>
      </c>
      <c r="K85" s="46">
        <v>0</v>
      </c>
      <c r="L85" s="46">
        <v>0</v>
      </c>
      <c r="M85" s="74">
        <v>4.7300000000000004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56.91</v>
      </c>
      <c r="V85" s="74">
        <v>0</v>
      </c>
      <c r="W85">
        <v>52.18</v>
      </c>
      <c r="X85">
        <v>0</v>
      </c>
      <c r="Y85">
        <v>0</v>
      </c>
      <c r="Z85">
        <v>0</v>
      </c>
      <c r="AA85">
        <v>4.7300000000000004</v>
      </c>
      <c r="AB85">
        <v>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4.7300000000000004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4.7300000000000004</v>
      </c>
      <c r="V86" s="74">
        <v>0</v>
      </c>
      <c r="W86">
        <v>0</v>
      </c>
      <c r="X86">
        <v>0</v>
      </c>
      <c r="Y86">
        <v>0</v>
      </c>
      <c r="Z86">
        <v>0</v>
      </c>
      <c r="AA86">
        <v>4.7300000000000004</v>
      </c>
      <c r="AB86">
        <v>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4.7300000000000004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4.7300000000000004</v>
      </c>
      <c r="V87" s="74">
        <v>0</v>
      </c>
      <c r="W87">
        <v>0</v>
      </c>
      <c r="X87">
        <v>0</v>
      </c>
      <c r="Y87">
        <v>0</v>
      </c>
      <c r="Z87">
        <v>0</v>
      </c>
      <c r="AA87">
        <v>4.7300000000000004</v>
      </c>
      <c r="AB87">
        <v>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4.7300000000000004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4.7300000000000004</v>
      </c>
      <c r="V88" s="74">
        <v>0</v>
      </c>
      <c r="W88">
        <v>0</v>
      </c>
      <c r="X88">
        <v>0</v>
      </c>
      <c r="Y88">
        <v>0</v>
      </c>
      <c r="Z88">
        <v>0</v>
      </c>
      <c r="AA88">
        <v>4.7300000000000004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4.7300000000000004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4.7300000000000004</v>
      </c>
      <c r="V89" s="74">
        <v>0</v>
      </c>
      <c r="W89">
        <v>0</v>
      </c>
      <c r="X89">
        <v>0</v>
      </c>
      <c r="Y89">
        <v>0</v>
      </c>
      <c r="Z89">
        <v>0</v>
      </c>
      <c r="AA89">
        <v>4.7300000000000004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4.7300000000000004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4.7300000000000004</v>
      </c>
      <c r="V90" s="74">
        <v>0</v>
      </c>
      <c r="W90">
        <v>0</v>
      </c>
      <c r="X90">
        <v>0</v>
      </c>
      <c r="Y90">
        <v>0</v>
      </c>
      <c r="Z90">
        <v>0</v>
      </c>
      <c r="AA90">
        <v>4.7300000000000004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4.7300000000000004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4.7300000000000004</v>
      </c>
      <c r="V91" s="74">
        <v>0</v>
      </c>
      <c r="W91">
        <v>0</v>
      </c>
      <c r="X91">
        <v>0</v>
      </c>
      <c r="Y91">
        <v>0</v>
      </c>
      <c r="Z91">
        <v>0</v>
      </c>
      <c r="AA91">
        <v>4.7300000000000004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4.54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4.54</v>
      </c>
      <c r="V92" s="74">
        <v>0</v>
      </c>
      <c r="W92">
        <v>0</v>
      </c>
      <c r="X92">
        <v>0</v>
      </c>
      <c r="Y92">
        <v>0</v>
      </c>
      <c r="Z92">
        <v>0</v>
      </c>
      <c r="AA92">
        <v>4.54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4.7300000000000004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4.7300000000000004</v>
      </c>
      <c r="V93" s="74">
        <v>0</v>
      </c>
      <c r="W93">
        <v>0</v>
      </c>
      <c r="X93">
        <v>0</v>
      </c>
      <c r="Y93">
        <v>0</v>
      </c>
      <c r="Z93">
        <v>0</v>
      </c>
      <c r="AA93">
        <v>4.7300000000000004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4.7300000000000004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4.7300000000000004</v>
      </c>
      <c r="V94" s="74">
        <v>0</v>
      </c>
      <c r="W94">
        <v>0</v>
      </c>
      <c r="X94">
        <v>0</v>
      </c>
      <c r="Y94">
        <v>0</v>
      </c>
      <c r="Z94">
        <v>0</v>
      </c>
      <c r="AA94">
        <v>4.7300000000000004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4.7300000000000004</v>
      </c>
      <c r="N95" s="73">
        <v>0</v>
      </c>
      <c r="O95" s="46">
        <v>0</v>
      </c>
      <c r="P95" s="46">
        <v>-50</v>
      </c>
      <c r="Q95" s="46">
        <v>0</v>
      </c>
      <c r="R95" s="46">
        <v>0</v>
      </c>
      <c r="S95" s="74">
        <v>0</v>
      </c>
      <c r="U95" s="73">
        <v>4.7300000000000004</v>
      </c>
      <c r="V95" s="74">
        <v>-50</v>
      </c>
      <c r="W95">
        <v>0</v>
      </c>
      <c r="X95">
        <v>0</v>
      </c>
      <c r="Y95">
        <v>0</v>
      </c>
      <c r="Z95">
        <v>0</v>
      </c>
      <c r="AA95">
        <v>4.7300000000000004</v>
      </c>
      <c r="AB95">
        <v>-50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3.09</v>
      </c>
      <c r="N96" s="73">
        <v>0</v>
      </c>
      <c r="O96" s="46">
        <v>0</v>
      </c>
      <c r="P96" s="46">
        <v>-85</v>
      </c>
      <c r="Q96" s="46">
        <v>0</v>
      </c>
      <c r="R96" s="46">
        <v>0</v>
      </c>
      <c r="S96" s="74">
        <v>0</v>
      </c>
      <c r="U96" s="73">
        <v>3.09</v>
      </c>
      <c r="V96" s="74">
        <v>-85</v>
      </c>
      <c r="W96">
        <v>0</v>
      </c>
      <c r="X96">
        <v>0</v>
      </c>
      <c r="Y96">
        <v>0</v>
      </c>
      <c r="Z96">
        <v>0</v>
      </c>
      <c r="AA96">
        <v>3.09</v>
      </c>
      <c r="AB96">
        <v>-85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1.84</v>
      </c>
      <c r="N97" s="73">
        <v>0</v>
      </c>
      <c r="O97" s="46">
        <v>0</v>
      </c>
      <c r="P97" s="46">
        <v>-133</v>
      </c>
      <c r="Q97" s="46">
        <v>0</v>
      </c>
      <c r="R97" s="46">
        <v>0</v>
      </c>
      <c r="S97" s="74">
        <v>0</v>
      </c>
      <c r="U97" s="73">
        <v>1.84</v>
      </c>
      <c r="V97" s="74">
        <v>-133</v>
      </c>
      <c r="W97">
        <v>0</v>
      </c>
      <c r="X97">
        <v>0</v>
      </c>
      <c r="Y97">
        <v>0</v>
      </c>
      <c r="Z97">
        <v>0</v>
      </c>
      <c r="AA97">
        <v>1.84</v>
      </c>
      <c r="AB97">
        <v>-133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3.19</v>
      </c>
      <c r="N98" s="73">
        <v>0</v>
      </c>
      <c r="O98" s="46">
        <v>0</v>
      </c>
      <c r="P98" s="46">
        <v>-57</v>
      </c>
      <c r="Q98" s="46">
        <v>0</v>
      </c>
      <c r="R98" s="46">
        <v>0</v>
      </c>
      <c r="S98" s="74">
        <v>0</v>
      </c>
      <c r="U98" s="73">
        <v>3.19</v>
      </c>
      <c r="V98" s="74">
        <v>-57</v>
      </c>
      <c r="W98">
        <v>0</v>
      </c>
      <c r="X98">
        <v>0</v>
      </c>
      <c r="Y98">
        <v>0</v>
      </c>
      <c r="Z98">
        <v>0</v>
      </c>
      <c r="AA98">
        <v>3.19</v>
      </c>
      <c r="AB98">
        <v>-57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2.3650174999999996</v>
      </c>
      <c r="I99" s="69">
        <f t="shared" ref="I99:BQ99" si="1">SUM(I3:I98)/4000</f>
        <v>0.5589925</v>
      </c>
      <c r="J99" s="69">
        <f t="shared" si="1"/>
        <v>0</v>
      </c>
      <c r="K99" s="69">
        <f t="shared" si="1"/>
        <v>0.2755375000000001</v>
      </c>
      <c r="L99" s="69">
        <f t="shared" si="1"/>
        <v>2.1882499999999999E-2</v>
      </c>
      <c r="M99" s="69">
        <f t="shared" si="1"/>
        <v>7.4599999999999972E-2</v>
      </c>
      <c r="N99" s="68">
        <f t="shared" si="1"/>
        <v>0</v>
      </c>
      <c r="O99" s="69">
        <f t="shared" si="1"/>
        <v>-0.115575</v>
      </c>
      <c r="P99" s="69">
        <f t="shared" si="1"/>
        <v>-1.310225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3.2960299999999996</v>
      </c>
      <c r="V99" s="70">
        <f t="shared" si="1"/>
        <v>-1.4258</v>
      </c>
      <c r="W99">
        <f t="shared" si="1"/>
        <v>2.3650174999999996</v>
      </c>
      <c r="X99">
        <f t="shared" si="1"/>
        <v>0.44341750000000002</v>
      </c>
      <c r="Y99">
        <f t="shared" si="1"/>
        <v>2.1882499999999999E-2</v>
      </c>
      <c r="Z99">
        <f t="shared" si="1"/>
        <v>0.2755375000000001</v>
      </c>
      <c r="AA99">
        <f t="shared" si="1"/>
        <v>7.4599999999999972E-2</v>
      </c>
      <c r="AB99">
        <f t="shared" si="1"/>
        <v>-1.310225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77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6</v>
      </c>
      <c r="W1" t="s">
        <v>527</v>
      </c>
      <c r="X1" t="s">
        <v>529</v>
      </c>
      <c r="Y1" t="s">
        <v>146</v>
      </c>
      <c r="Z1" t="s">
        <v>533</v>
      </c>
      <c r="AA1" t="s">
        <v>146</v>
      </c>
      <c r="AB1" t="s">
        <v>537</v>
      </c>
      <c r="AC1" t="s">
        <v>146</v>
      </c>
      <c r="AD1" t="s">
        <v>146</v>
      </c>
      <c r="AE1" t="s">
        <v>145</v>
      </c>
      <c r="AF1" t="s">
        <v>544</v>
      </c>
      <c r="AG1" t="s">
        <v>145</v>
      </c>
      <c r="AH1" t="s">
        <v>547</v>
      </c>
      <c r="AI1" t="s">
        <v>549</v>
      </c>
      <c r="AJ1" t="s">
        <v>551</v>
      </c>
      <c r="AK1" t="s">
        <v>145</v>
      </c>
      <c r="AL1" t="s">
        <v>554</v>
      </c>
      <c r="AM1" t="s">
        <v>145</v>
      </c>
      <c r="AN1" t="s">
        <v>558</v>
      </c>
      <c r="AO1" t="s">
        <v>146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45237</v>
      </c>
      <c r="W2" s="28" t="s">
        <v>358</v>
      </c>
      <c r="X2" t="s">
        <v>149</v>
      </c>
      <c r="Y2" t="s">
        <v>531</v>
      </c>
      <c r="Z2" t="s">
        <v>369</v>
      </c>
      <c r="AA2" t="s">
        <v>535</v>
      </c>
      <c r="AB2" t="s">
        <v>369</v>
      </c>
      <c r="AC2" t="s">
        <v>539</v>
      </c>
      <c r="AD2" t="s">
        <v>539</v>
      </c>
      <c r="AE2" t="s">
        <v>542</v>
      </c>
      <c r="AF2" t="s">
        <v>148</v>
      </c>
      <c r="AG2" t="s">
        <v>542</v>
      </c>
      <c r="AH2" t="s">
        <v>145</v>
      </c>
      <c r="AI2" t="s">
        <v>145</v>
      </c>
      <c r="AJ2" t="s">
        <v>145</v>
      </c>
      <c r="AK2" t="s">
        <v>531</v>
      </c>
      <c r="AL2" t="s">
        <v>555</v>
      </c>
      <c r="AM2" t="s">
        <v>531</v>
      </c>
      <c r="AN2" t="s">
        <v>146</v>
      </c>
      <c r="AO2" t="s">
        <v>560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145.41</v>
      </c>
      <c r="I3" s="53">
        <v>0</v>
      </c>
      <c r="J3" s="53">
        <v>3.51</v>
      </c>
      <c r="K3" s="53">
        <v>0</v>
      </c>
      <c r="L3" s="53">
        <v>1.93</v>
      </c>
      <c r="M3" s="72">
        <v>0</v>
      </c>
      <c r="N3" s="71">
        <v>130.5</v>
      </c>
      <c r="O3" s="53">
        <v>284.17</v>
      </c>
      <c r="P3" s="53">
        <v>0</v>
      </c>
      <c r="Q3" s="53">
        <v>0</v>
      </c>
      <c r="R3" s="53">
        <v>0</v>
      </c>
      <c r="S3" s="72">
        <v>0</v>
      </c>
      <c r="T3" t="s">
        <v>562</v>
      </c>
      <c r="W3">
        <v>0.48</v>
      </c>
      <c r="X3">
        <v>3.51</v>
      </c>
      <c r="Y3">
        <v>34.17</v>
      </c>
      <c r="Z3">
        <v>1.93</v>
      </c>
      <c r="AA3">
        <v>0</v>
      </c>
      <c r="AB3">
        <v>0</v>
      </c>
      <c r="AC3">
        <v>0</v>
      </c>
      <c r="AD3">
        <v>100</v>
      </c>
      <c r="AE3">
        <v>0</v>
      </c>
      <c r="AF3">
        <v>0</v>
      </c>
      <c r="AG3">
        <v>0</v>
      </c>
      <c r="AH3">
        <v>48.31</v>
      </c>
      <c r="AI3">
        <v>48.31</v>
      </c>
      <c r="AJ3">
        <v>48.31</v>
      </c>
      <c r="AK3">
        <v>51.01</v>
      </c>
      <c r="AL3">
        <v>0</v>
      </c>
      <c r="AM3">
        <v>79.489999999999995</v>
      </c>
      <c r="AN3">
        <v>0</v>
      </c>
      <c r="AO3">
        <v>150</v>
      </c>
    </row>
    <row r="4" spans="1:41">
      <c r="A4" t="s">
        <v>234</v>
      </c>
      <c r="B4" t="s">
        <v>226</v>
      </c>
      <c r="C4" t="s">
        <v>228</v>
      </c>
      <c r="G4" t="s">
        <v>46</v>
      </c>
      <c r="H4" s="73">
        <v>145.41</v>
      </c>
      <c r="I4" s="46">
        <v>0</v>
      </c>
      <c r="J4" s="46">
        <v>3.51</v>
      </c>
      <c r="K4" s="46">
        <v>0</v>
      </c>
      <c r="L4" s="46">
        <v>1.93</v>
      </c>
      <c r="M4" s="74">
        <v>0</v>
      </c>
      <c r="N4" s="73">
        <v>130.5</v>
      </c>
      <c r="O4" s="46">
        <v>284.17</v>
      </c>
      <c r="P4" s="46">
        <v>0</v>
      </c>
      <c r="Q4" s="46">
        <v>0</v>
      </c>
      <c r="R4" s="46">
        <v>0</v>
      </c>
      <c r="S4" s="74">
        <v>0</v>
      </c>
      <c r="T4" t="s">
        <v>562</v>
      </c>
      <c r="W4">
        <v>0.48</v>
      </c>
      <c r="X4">
        <v>3.51</v>
      </c>
      <c r="Y4">
        <v>34.17</v>
      </c>
      <c r="Z4">
        <v>1.93</v>
      </c>
      <c r="AA4">
        <v>0</v>
      </c>
      <c r="AB4">
        <v>0</v>
      </c>
      <c r="AC4">
        <v>0</v>
      </c>
      <c r="AD4">
        <v>100</v>
      </c>
      <c r="AE4">
        <v>0</v>
      </c>
      <c r="AF4">
        <v>0</v>
      </c>
      <c r="AG4">
        <v>0</v>
      </c>
      <c r="AH4">
        <v>48.31</v>
      </c>
      <c r="AI4">
        <v>48.31</v>
      </c>
      <c r="AJ4">
        <v>48.31</v>
      </c>
      <c r="AK4">
        <v>51.01</v>
      </c>
      <c r="AL4">
        <v>0</v>
      </c>
      <c r="AM4">
        <v>79.489999999999995</v>
      </c>
      <c r="AN4">
        <v>0</v>
      </c>
      <c r="AO4">
        <v>150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3">
        <v>145.41</v>
      </c>
      <c r="I5" s="46">
        <v>0</v>
      </c>
      <c r="J5" s="46">
        <v>3.51</v>
      </c>
      <c r="K5" s="46">
        <v>0</v>
      </c>
      <c r="L5" s="46">
        <v>1.93</v>
      </c>
      <c r="M5" s="74">
        <v>0</v>
      </c>
      <c r="N5" s="73">
        <v>130.5</v>
      </c>
      <c r="O5" s="46">
        <v>284.17</v>
      </c>
      <c r="P5" s="46">
        <v>0</v>
      </c>
      <c r="Q5" s="46">
        <v>0</v>
      </c>
      <c r="R5" s="46">
        <v>0</v>
      </c>
      <c r="S5" s="74">
        <v>0</v>
      </c>
      <c r="T5" t="s">
        <v>562</v>
      </c>
      <c r="W5">
        <v>0.48</v>
      </c>
      <c r="X5">
        <v>3.51</v>
      </c>
      <c r="Y5">
        <v>34.17</v>
      </c>
      <c r="Z5">
        <v>1.93</v>
      </c>
      <c r="AA5">
        <v>0</v>
      </c>
      <c r="AB5">
        <v>0</v>
      </c>
      <c r="AC5">
        <v>0</v>
      </c>
      <c r="AD5">
        <v>100</v>
      </c>
      <c r="AE5">
        <v>0</v>
      </c>
      <c r="AF5">
        <v>0</v>
      </c>
      <c r="AG5">
        <v>0</v>
      </c>
      <c r="AH5">
        <v>48.31</v>
      </c>
      <c r="AI5">
        <v>48.31</v>
      </c>
      <c r="AJ5">
        <v>48.31</v>
      </c>
      <c r="AK5">
        <v>51.01</v>
      </c>
      <c r="AL5">
        <v>0</v>
      </c>
      <c r="AM5">
        <v>79.489999999999995</v>
      </c>
      <c r="AN5">
        <v>0</v>
      </c>
      <c r="AO5">
        <v>150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3">
        <v>145.41</v>
      </c>
      <c r="I6" s="46">
        <v>0</v>
      </c>
      <c r="J6" s="46">
        <v>3.51</v>
      </c>
      <c r="K6" s="46">
        <v>0</v>
      </c>
      <c r="L6" s="46">
        <v>1.93</v>
      </c>
      <c r="M6" s="74">
        <v>0</v>
      </c>
      <c r="N6" s="73">
        <v>130.5</v>
      </c>
      <c r="O6" s="46">
        <v>284.17</v>
      </c>
      <c r="P6" s="46">
        <v>0</v>
      </c>
      <c r="Q6" s="46">
        <v>0</v>
      </c>
      <c r="R6" s="46">
        <v>0</v>
      </c>
      <c r="S6" s="74">
        <v>0</v>
      </c>
      <c r="W6">
        <v>0.48</v>
      </c>
      <c r="X6">
        <v>3.51</v>
      </c>
      <c r="Y6">
        <v>34.17</v>
      </c>
      <c r="Z6">
        <v>1.93</v>
      </c>
      <c r="AA6">
        <v>0</v>
      </c>
      <c r="AB6">
        <v>0</v>
      </c>
      <c r="AC6">
        <v>0</v>
      </c>
      <c r="AD6">
        <v>100</v>
      </c>
      <c r="AE6">
        <v>0</v>
      </c>
      <c r="AF6">
        <v>0</v>
      </c>
      <c r="AG6">
        <v>0</v>
      </c>
      <c r="AH6">
        <v>48.31</v>
      </c>
      <c r="AI6">
        <v>48.31</v>
      </c>
      <c r="AJ6">
        <v>48.31</v>
      </c>
      <c r="AK6">
        <v>51.01</v>
      </c>
      <c r="AL6">
        <v>0</v>
      </c>
      <c r="AM6">
        <v>79.489999999999995</v>
      </c>
      <c r="AN6">
        <v>0</v>
      </c>
      <c r="AO6">
        <v>150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3">
        <v>145.41</v>
      </c>
      <c r="I7" s="46">
        <v>0</v>
      </c>
      <c r="J7" s="46">
        <v>3.51</v>
      </c>
      <c r="K7" s="46">
        <v>0</v>
      </c>
      <c r="L7" s="46">
        <v>1.93</v>
      </c>
      <c r="M7" s="74">
        <v>0</v>
      </c>
      <c r="N7" s="73">
        <v>130.5</v>
      </c>
      <c r="O7" s="46">
        <v>284.17</v>
      </c>
      <c r="P7" s="46">
        <v>0</v>
      </c>
      <c r="Q7" s="46">
        <v>0</v>
      </c>
      <c r="R7" s="46">
        <v>0</v>
      </c>
      <c r="S7" s="74">
        <v>0</v>
      </c>
      <c r="W7">
        <v>0.48</v>
      </c>
      <c r="X7">
        <v>3.51</v>
      </c>
      <c r="Y7">
        <v>34.17</v>
      </c>
      <c r="Z7">
        <v>1.93</v>
      </c>
      <c r="AA7">
        <v>0</v>
      </c>
      <c r="AB7">
        <v>0</v>
      </c>
      <c r="AC7">
        <v>0</v>
      </c>
      <c r="AD7">
        <v>100</v>
      </c>
      <c r="AE7">
        <v>0</v>
      </c>
      <c r="AF7">
        <v>0</v>
      </c>
      <c r="AG7">
        <v>0</v>
      </c>
      <c r="AH7">
        <v>48.31</v>
      </c>
      <c r="AI7">
        <v>48.31</v>
      </c>
      <c r="AJ7">
        <v>48.31</v>
      </c>
      <c r="AK7">
        <v>51.01</v>
      </c>
      <c r="AL7">
        <v>0</v>
      </c>
      <c r="AM7">
        <v>79.489999999999995</v>
      </c>
      <c r="AN7">
        <v>0</v>
      </c>
      <c r="AO7">
        <v>150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3">
        <v>145.41</v>
      </c>
      <c r="I8" s="46">
        <v>0</v>
      </c>
      <c r="J8" s="46">
        <v>3.51</v>
      </c>
      <c r="K8" s="46">
        <v>0</v>
      </c>
      <c r="L8" s="46">
        <v>1.93</v>
      </c>
      <c r="M8" s="74">
        <v>0</v>
      </c>
      <c r="N8" s="73">
        <v>130.5</v>
      </c>
      <c r="O8" s="46">
        <v>284.17</v>
      </c>
      <c r="P8" s="46">
        <v>0</v>
      </c>
      <c r="Q8" s="46">
        <v>0</v>
      </c>
      <c r="R8" s="46">
        <v>0</v>
      </c>
      <c r="S8" s="74">
        <v>0</v>
      </c>
      <c r="W8">
        <v>0.48</v>
      </c>
      <c r="X8">
        <v>3.51</v>
      </c>
      <c r="Y8">
        <v>34.17</v>
      </c>
      <c r="Z8">
        <v>1.93</v>
      </c>
      <c r="AA8">
        <v>0</v>
      </c>
      <c r="AB8">
        <v>0</v>
      </c>
      <c r="AC8">
        <v>0</v>
      </c>
      <c r="AD8">
        <v>100</v>
      </c>
      <c r="AE8">
        <v>0</v>
      </c>
      <c r="AF8">
        <v>0</v>
      </c>
      <c r="AG8">
        <v>0</v>
      </c>
      <c r="AH8">
        <v>48.31</v>
      </c>
      <c r="AI8">
        <v>48.31</v>
      </c>
      <c r="AJ8">
        <v>48.31</v>
      </c>
      <c r="AK8">
        <v>51.01</v>
      </c>
      <c r="AL8">
        <v>0</v>
      </c>
      <c r="AM8">
        <v>79.489999999999995</v>
      </c>
      <c r="AN8">
        <v>0</v>
      </c>
      <c r="AO8">
        <v>150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3">
        <v>145.41</v>
      </c>
      <c r="I9" s="46">
        <v>0</v>
      </c>
      <c r="J9" s="46">
        <v>3.51</v>
      </c>
      <c r="K9" s="46">
        <v>0</v>
      </c>
      <c r="L9" s="46">
        <v>1.93</v>
      </c>
      <c r="M9" s="74">
        <v>0</v>
      </c>
      <c r="N9" s="73">
        <v>130.5</v>
      </c>
      <c r="O9" s="46">
        <v>284.17</v>
      </c>
      <c r="P9" s="46">
        <v>0</v>
      </c>
      <c r="Q9" s="46">
        <v>0</v>
      </c>
      <c r="R9" s="46">
        <v>0</v>
      </c>
      <c r="S9" s="74">
        <v>0</v>
      </c>
      <c r="W9">
        <v>0.48</v>
      </c>
      <c r="X9">
        <v>3.51</v>
      </c>
      <c r="Y9">
        <v>34.17</v>
      </c>
      <c r="Z9">
        <v>1.93</v>
      </c>
      <c r="AA9">
        <v>0</v>
      </c>
      <c r="AB9">
        <v>0</v>
      </c>
      <c r="AC9">
        <v>0</v>
      </c>
      <c r="AD9">
        <v>100</v>
      </c>
      <c r="AE9">
        <v>0</v>
      </c>
      <c r="AF9">
        <v>0</v>
      </c>
      <c r="AG9">
        <v>0</v>
      </c>
      <c r="AH9">
        <v>48.31</v>
      </c>
      <c r="AI9">
        <v>48.31</v>
      </c>
      <c r="AJ9">
        <v>48.31</v>
      </c>
      <c r="AK9">
        <v>51.01</v>
      </c>
      <c r="AL9">
        <v>0</v>
      </c>
      <c r="AM9">
        <v>79.489999999999995</v>
      </c>
      <c r="AN9">
        <v>0</v>
      </c>
      <c r="AO9">
        <v>150</v>
      </c>
    </row>
    <row r="10" spans="1:41">
      <c r="A10" t="s">
        <v>260</v>
      </c>
      <c r="C10" t="s">
        <v>233</v>
      </c>
      <c r="G10" t="s">
        <v>52</v>
      </c>
      <c r="H10" s="73">
        <v>145.41</v>
      </c>
      <c r="I10" s="46">
        <v>0</v>
      </c>
      <c r="J10" s="46">
        <v>3.51</v>
      </c>
      <c r="K10" s="46">
        <v>0</v>
      </c>
      <c r="L10" s="46">
        <v>1.93</v>
      </c>
      <c r="M10" s="74">
        <v>0</v>
      </c>
      <c r="N10" s="73">
        <v>130.5</v>
      </c>
      <c r="O10" s="46">
        <v>284.17</v>
      </c>
      <c r="P10" s="46">
        <v>0</v>
      </c>
      <c r="Q10" s="46">
        <v>0</v>
      </c>
      <c r="R10" s="46">
        <v>0</v>
      </c>
      <c r="S10" s="74">
        <v>0</v>
      </c>
      <c r="W10">
        <v>0.48</v>
      </c>
      <c r="X10">
        <v>3.51</v>
      </c>
      <c r="Y10">
        <v>34.17</v>
      </c>
      <c r="Z10">
        <v>1.93</v>
      </c>
      <c r="AA10">
        <v>0</v>
      </c>
      <c r="AB10">
        <v>0</v>
      </c>
      <c r="AC10">
        <v>0</v>
      </c>
      <c r="AD10">
        <v>100</v>
      </c>
      <c r="AE10">
        <v>0</v>
      </c>
      <c r="AF10">
        <v>0</v>
      </c>
      <c r="AG10">
        <v>0</v>
      </c>
      <c r="AH10">
        <v>48.31</v>
      </c>
      <c r="AI10">
        <v>48.31</v>
      </c>
      <c r="AJ10">
        <v>48.31</v>
      </c>
      <c r="AK10">
        <v>51.01</v>
      </c>
      <c r="AL10">
        <v>0</v>
      </c>
      <c r="AM10">
        <v>79.489999999999995</v>
      </c>
      <c r="AN10">
        <v>0</v>
      </c>
      <c r="AO10">
        <v>150</v>
      </c>
    </row>
    <row r="11" spans="1:41">
      <c r="A11" t="s">
        <v>240</v>
      </c>
      <c r="C11" t="s">
        <v>316</v>
      </c>
      <c r="G11" t="s">
        <v>53</v>
      </c>
      <c r="H11" s="73">
        <v>145.36000000000001</v>
      </c>
      <c r="I11" s="46">
        <v>0</v>
      </c>
      <c r="J11" s="46">
        <v>3.51</v>
      </c>
      <c r="K11" s="46">
        <v>0</v>
      </c>
      <c r="L11" s="46">
        <v>1.93</v>
      </c>
      <c r="M11" s="74">
        <v>0</v>
      </c>
      <c r="N11" s="73">
        <v>130.5</v>
      </c>
      <c r="O11" s="46">
        <v>284.17</v>
      </c>
      <c r="P11" s="46">
        <v>0</v>
      </c>
      <c r="Q11" s="46">
        <v>0</v>
      </c>
      <c r="R11" s="46">
        <v>0</v>
      </c>
      <c r="S11" s="74">
        <v>0</v>
      </c>
      <c r="W11">
        <v>0.43</v>
      </c>
      <c r="X11">
        <v>3.51</v>
      </c>
      <c r="Y11">
        <v>34.17</v>
      </c>
      <c r="Z11">
        <v>1.93</v>
      </c>
      <c r="AA11">
        <v>0</v>
      </c>
      <c r="AB11">
        <v>0</v>
      </c>
      <c r="AC11">
        <v>0</v>
      </c>
      <c r="AD11">
        <v>100</v>
      </c>
      <c r="AE11">
        <v>0</v>
      </c>
      <c r="AF11">
        <v>0</v>
      </c>
      <c r="AG11">
        <v>0</v>
      </c>
      <c r="AH11">
        <v>48.31</v>
      </c>
      <c r="AI11">
        <v>48.31</v>
      </c>
      <c r="AJ11">
        <v>48.31</v>
      </c>
      <c r="AK11">
        <v>51.01</v>
      </c>
      <c r="AL11">
        <v>0</v>
      </c>
      <c r="AM11">
        <v>79.489999999999995</v>
      </c>
      <c r="AN11">
        <v>0</v>
      </c>
      <c r="AO11">
        <v>150</v>
      </c>
    </row>
    <row r="12" spans="1:41">
      <c r="A12" t="s">
        <v>241</v>
      </c>
      <c r="C12" t="s">
        <v>336</v>
      </c>
      <c r="G12" t="s">
        <v>54</v>
      </c>
      <c r="H12" s="73">
        <v>145.36000000000001</v>
      </c>
      <c r="I12" s="46">
        <v>0</v>
      </c>
      <c r="J12" s="46">
        <v>3.51</v>
      </c>
      <c r="K12" s="46">
        <v>0</v>
      </c>
      <c r="L12" s="46">
        <v>1.93</v>
      </c>
      <c r="M12" s="74">
        <v>0</v>
      </c>
      <c r="N12" s="73">
        <v>130.5</v>
      </c>
      <c r="O12" s="46">
        <v>284.17</v>
      </c>
      <c r="P12" s="46">
        <v>0</v>
      </c>
      <c r="Q12" s="46">
        <v>0</v>
      </c>
      <c r="R12" s="46">
        <v>0</v>
      </c>
      <c r="S12" s="74">
        <v>0</v>
      </c>
      <c r="W12">
        <v>0.43</v>
      </c>
      <c r="X12">
        <v>3.51</v>
      </c>
      <c r="Y12">
        <v>34.17</v>
      </c>
      <c r="Z12">
        <v>1.93</v>
      </c>
      <c r="AA12">
        <v>0</v>
      </c>
      <c r="AB12">
        <v>0</v>
      </c>
      <c r="AC12">
        <v>0</v>
      </c>
      <c r="AD12">
        <v>100</v>
      </c>
      <c r="AE12">
        <v>0</v>
      </c>
      <c r="AF12">
        <v>0</v>
      </c>
      <c r="AG12">
        <v>0</v>
      </c>
      <c r="AH12">
        <v>48.31</v>
      </c>
      <c r="AI12">
        <v>48.31</v>
      </c>
      <c r="AJ12">
        <v>48.31</v>
      </c>
      <c r="AK12">
        <v>51.01</v>
      </c>
      <c r="AL12">
        <v>0</v>
      </c>
      <c r="AM12">
        <v>79.489999999999995</v>
      </c>
      <c r="AN12">
        <v>0</v>
      </c>
      <c r="AO12">
        <v>150</v>
      </c>
    </row>
    <row r="13" spans="1:41">
      <c r="A13" t="s">
        <v>242</v>
      </c>
      <c r="G13" t="s">
        <v>55</v>
      </c>
      <c r="H13" s="73">
        <v>145.36000000000001</v>
      </c>
      <c r="I13" s="46">
        <v>0</v>
      </c>
      <c r="J13" s="46">
        <v>3.51</v>
      </c>
      <c r="K13" s="46">
        <v>0</v>
      </c>
      <c r="L13" s="46">
        <v>1.93</v>
      </c>
      <c r="M13" s="74">
        <v>0</v>
      </c>
      <c r="N13" s="73">
        <v>130.5</v>
      </c>
      <c r="O13" s="46">
        <v>284.17</v>
      </c>
      <c r="P13" s="46">
        <v>0</v>
      </c>
      <c r="Q13" s="46">
        <v>0</v>
      </c>
      <c r="R13" s="46">
        <v>0</v>
      </c>
      <c r="S13" s="74">
        <v>0</v>
      </c>
      <c r="W13">
        <v>0.43</v>
      </c>
      <c r="X13">
        <v>3.51</v>
      </c>
      <c r="Y13">
        <v>34.17</v>
      </c>
      <c r="Z13">
        <v>1.93</v>
      </c>
      <c r="AA13">
        <v>0</v>
      </c>
      <c r="AB13">
        <v>0</v>
      </c>
      <c r="AC13">
        <v>0</v>
      </c>
      <c r="AD13">
        <v>100</v>
      </c>
      <c r="AE13">
        <v>0</v>
      </c>
      <c r="AF13">
        <v>0</v>
      </c>
      <c r="AG13">
        <v>0</v>
      </c>
      <c r="AH13">
        <v>48.31</v>
      </c>
      <c r="AI13">
        <v>48.31</v>
      </c>
      <c r="AJ13">
        <v>48.31</v>
      </c>
      <c r="AK13">
        <v>51.01</v>
      </c>
      <c r="AL13">
        <v>0</v>
      </c>
      <c r="AM13">
        <v>79.489999999999995</v>
      </c>
      <c r="AN13">
        <v>0</v>
      </c>
      <c r="AO13">
        <v>150</v>
      </c>
    </row>
    <row r="14" spans="1:41">
      <c r="A14" t="s">
        <v>243</v>
      </c>
      <c r="G14" t="s">
        <v>56</v>
      </c>
      <c r="H14" s="73">
        <v>145.36000000000001</v>
      </c>
      <c r="I14" s="46">
        <v>0</v>
      </c>
      <c r="J14" s="46">
        <v>3.51</v>
      </c>
      <c r="K14" s="46">
        <v>0</v>
      </c>
      <c r="L14" s="46">
        <v>1.93</v>
      </c>
      <c r="M14" s="74">
        <v>0</v>
      </c>
      <c r="N14" s="73">
        <v>130.5</v>
      </c>
      <c r="O14" s="46">
        <v>284.17</v>
      </c>
      <c r="P14" s="46">
        <v>0</v>
      </c>
      <c r="Q14" s="46">
        <v>0</v>
      </c>
      <c r="R14" s="46">
        <v>0</v>
      </c>
      <c r="S14" s="74">
        <v>0</v>
      </c>
      <c r="W14">
        <v>0.43</v>
      </c>
      <c r="X14">
        <v>3.51</v>
      </c>
      <c r="Y14">
        <v>34.17</v>
      </c>
      <c r="Z14">
        <v>1.93</v>
      </c>
      <c r="AA14">
        <v>0</v>
      </c>
      <c r="AB14">
        <v>0</v>
      </c>
      <c r="AC14">
        <v>0</v>
      </c>
      <c r="AD14">
        <v>100</v>
      </c>
      <c r="AE14">
        <v>0</v>
      </c>
      <c r="AF14">
        <v>0</v>
      </c>
      <c r="AG14">
        <v>0</v>
      </c>
      <c r="AH14">
        <v>48.31</v>
      </c>
      <c r="AI14">
        <v>48.31</v>
      </c>
      <c r="AJ14">
        <v>48.31</v>
      </c>
      <c r="AK14">
        <v>51.01</v>
      </c>
      <c r="AL14">
        <v>0</v>
      </c>
      <c r="AM14">
        <v>79.489999999999995</v>
      </c>
      <c r="AN14">
        <v>0</v>
      </c>
      <c r="AO14">
        <v>150</v>
      </c>
    </row>
    <row r="15" spans="1:41">
      <c r="A15" t="s">
        <v>244</v>
      </c>
      <c r="G15" t="s">
        <v>57</v>
      </c>
      <c r="H15" s="73">
        <v>145.36000000000001</v>
      </c>
      <c r="I15" s="46">
        <v>0</v>
      </c>
      <c r="J15" s="46">
        <v>3.51</v>
      </c>
      <c r="K15" s="46">
        <v>0</v>
      </c>
      <c r="L15" s="46">
        <v>1.93</v>
      </c>
      <c r="M15" s="74">
        <v>0</v>
      </c>
      <c r="N15" s="73">
        <v>130.5</v>
      </c>
      <c r="O15" s="46">
        <v>284.17</v>
      </c>
      <c r="P15" s="46">
        <v>0</v>
      </c>
      <c r="Q15" s="46">
        <v>0</v>
      </c>
      <c r="R15" s="46">
        <v>0</v>
      </c>
      <c r="S15" s="74">
        <v>0</v>
      </c>
      <c r="W15">
        <v>0.43</v>
      </c>
      <c r="X15">
        <v>3.51</v>
      </c>
      <c r="Y15">
        <v>34.17</v>
      </c>
      <c r="Z15">
        <v>1.93</v>
      </c>
      <c r="AA15">
        <v>0</v>
      </c>
      <c r="AB15">
        <v>0</v>
      </c>
      <c r="AC15">
        <v>0</v>
      </c>
      <c r="AD15">
        <v>100</v>
      </c>
      <c r="AE15">
        <v>0</v>
      </c>
      <c r="AF15">
        <v>0</v>
      </c>
      <c r="AG15">
        <v>0</v>
      </c>
      <c r="AH15">
        <v>48.31</v>
      </c>
      <c r="AI15">
        <v>48.31</v>
      </c>
      <c r="AJ15">
        <v>48.31</v>
      </c>
      <c r="AK15">
        <v>51.01</v>
      </c>
      <c r="AL15">
        <v>0</v>
      </c>
      <c r="AM15">
        <v>79.489999999999995</v>
      </c>
      <c r="AN15">
        <v>0</v>
      </c>
      <c r="AO15">
        <v>150</v>
      </c>
    </row>
    <row r="16" spans="1:41">
      <c r="A16" t="s">
        <v>245</v>
      </c>
      <c r="G16" t="s">
        <v>58</v>
      </c>
      <c r="H16" s="73">
        <v>145.36000000000001</v>
      </c>
      <c r="I16" s="46">
        <v>0</v>
      </c>
      <c r="J16" s="46">
        <v>3.51</v>
      </c>
      <c r="K16" s="46">
        <v>0</v>
      </c>
      <c r="L16" s="46">
        <v>1.93</v>
      </c>
      <c r="M16" s="74">
        <v>0</v>
      </c>
      <c r="N16" s="73">
        <v>130.5</v>
      </c>
      <c r="O16" s="46">
        <v>284.17</v>
      </c>
      <c r="P16" s="46">
        <v>0</v>
      </c>
      <c r="Q16" s="46">
        <v>0</v>
      </c>
      <c r="R16" s="46">
        <v>0</v>
      </c>
      <c r="S16" s="74">
        <v>0</v>
      </c>
      <c r="W16">
        <v>0.43</v>
      </c>
      <c r="X16">
        <v>3.51</v>
      </c>
      <c r="Y16">
        <v>34.17</v>
      </c>
      <c r="Z16">
        <v>1.93</v>
      </c>
      <c r="AA16">
        <v>0</v>
      </c>
      <c r="AB16">
        <v>0</v>
      </c>
      <c r="AC16">
        <v>0</v>
      </c>
      <c r="AD16">
        <v>100</v>
      </c>
      <c r="AE16">
        <v>0</v>
      </c>
      <c r="AF16">
        <v>0</v>
      </c>
      <c r="AG16">
        <v>0</v>
      </c>
      <c r="AH16">
        <v>48.31</v>
      </c>
      <c r="AI16">
        <v>48.31</v>
      </c>
      <c r="AJ16">
        <v>48.31</v>
      </c>
      <c r="AK16">
        <v>51.01</v>
      </c>
      <c r="AL16">
        <v>0</v>
      </c>
      <c r="AM16">
        <v>79.489999999999995</v>
      </c>
      <c r="AN16">
        <v>0</v>
      </c>
      <c r="AO16">
        <v>150</v>
      </c>
    </row>
    <row r="17" spans="1:41">
      <c r="A17" t="s">
        <v>246</v>
      </c>
      <c r="G17" t="s">
        <v>59</v>
      </c>
      <c r="H17" s="73">
        <v>145.36000000000001</v>
      </c>
      <c r="I17" s="46">
        <v>0</v>
      </c>
      <c r="J17" s="46">
        <v>3.51</v>
      </c>
      <c r="K17" s="46">
        <v>0</v>
      </c>
      <c r="L17" s="46">
        <v>1.93</v>
      </c>
      <c r="M17" s="74">
        <v>0</v>
      </c>
      <c r="N17" s="73">
        <v>130.5</v>
      </c>
      <c r="O17" s="46">
        <v>284.17</v>
      </c>
      <c r="P17" s="46">
        <v>0</v>
      </c>
      <c r="Q17" s="46">
        <v>0</v>
      </c>
      <c r="R17" s="46">
        <v>0</v>
      </c>
      <c r="S17" s="74">
        <v>0</v>
      </c>
      <c r="W17">
        <v>0.43</v>
      </c>
      <c r="X17">
        <v>3.51</v>
      </c>
      <c r="Y17">
        <v>34.17</v>
      </c>
      <c r="Z17">
        <v>1.93</v>
      </c>
      <c r="AA17">
        <v>0</v>
      </c>
      <c r="AB17">
        <v>0</v>
      </c>
      <c r="AC17">
        <v>0</v>
      </c>
      <c r="AD17">
        <v>100</v>
      </c>
      <c r="AE17">
        <v>0</v>
      </c>
      <c r="AF17">
        <v>0</v>
      </c>
      <c r="AG17">
        <v>0</v>
      </c>
      <c r="AH17">
        <v>48.31</v>
      </c>
      <c r="AI17">
        <v>48.31</v>
      </c>
      <c r="AJ17">
        <v>48.31</v>
      </c>
      <c r="AK17">
        <v>51.01</v>
      </c>
      <c r="AL17">
        <v>0</v>
      </c>
      <c r="AM17">
        <v>79.489999999999995</v>
      </c>
      <c r="AN17">
        <v>0</v>
      </c>
      <c r="AO17">
        <v>150</v>
      </c>
    </row>
    <row r="18" spans="1:41">
      <c r="A18" t="s">
        <v>247</v>
      </c>
      <c r="G18" t="s">
        <v>60</v>
      </c>
      <c r="H18" s="73">
        <v>145.36000000000001</v>
      </c>
      <c r="I18" s="46">
        <v>0</v>
      </c>
      <c r="J18" s="46">
        <v>3.51</v>
      </c>
      <c r="K18" s="46">
        <v>0</v>
      </c>
      <c r="L18" s="46">
        <v>1.93</v>
      </c>
      <c r="M18" s="74">
        <v>0</v>
      </c>
      <c r="N18" s="73">
        <v>130.5</v>
      </c>
      <c r="O18" s="46">
        <v>284.17</v>
      </c>
      <c r="P18" s="46">
        <v>0</v>
      </c>
      <c r="Q18" s="46">
        <v>0</v>
      </c>
      <c r="R18" s="46">
        <v>0</v>
      </c>
      <c r="S18" s="74">
        <v>0</v>
      </c>
      <c r="W18">
        <v>0.43</v>
      </c>
      <c r="X18">
        <v>3.51</v>
      </c>
      <c r="Y18">
        <v>34.17</v>
      </c>
      <c r="Z18">
        <v>1.93</v>
      </c>
      <c r="AA18">
        <v>0</v>
      </c>
      <c r="AB18">
        <v>0</v>
      </c>
      <c r="AC18">
        <v>0</v>
      </c>
      <c r="AD18">
        <v>100</v>
      </c>
      <c r="AE18">
        <v>0</v>
      </c>
      <c r="AF18">
        <v>0</v>
      </c>
      <c r="AG18">
        <v>0</v>
      </c>
      <c r="AH18">
        <v>48.31</v>
      </c>
      <c r="AI18">
        <v>48.31</v>
      </c>
      <c r="AJ18">
        <v>48.31</v>
      </c>
      <c r="AK18">
        <v>51.01</v>
      </c>
      <c r="AL18">
        <v>0</v>
      </c>
      <c r="AM18">
        <v>79.489999999999995</v>
      </c>
      <c r="AN18">
        <v>0</v>
      </c>
      <c r="AO18">
        <v>150</v>
      </c>
    </row>
    <row r="19" spans="1:41">
      <c r="A19" t="s">
        <v>261</v>
      </c>
      <c r="G19" t="s">
        <v>61</v>
      </c>
      <c r="H19" s="73">
        <v>145.36000000000001</v>
      </c>
      <c r="I19" s="46">
        <v>0</v>
      </c>
      <c r="J19" s="46">
        <v>3.51</v>
      </c>
      <c r="K19" s="46">
        <v>0</v>
      </c>
      <c r="L19" s="46">
        <v>1.93</v>
      </c>
      <c r="M19" s="74">
        <v>0</v>
      </c>
      <c r="N19" s="73">
        <v>130.5</v>
      </c>
      <c r="O19" s="46">
        <v>284.17</v>
      </c>
      <c r="P19" s="46">
        <v>0</v>
      </c>
      <c r="Q19" s="46">
        <v>0</v>
      </c>
      <c r="R19" s="46">
        <v>0</v>
      </c>
      <c r="S19" s="74">
        <v>0</v>
      </c>
      <c r="W19">
        <v>0.43</v>
      </c>
      <c r="X19">
        <v>3.51</v>
      </c>
      <c r="Y19">
        <v>34.17</v>
      </c>
      <c r="Z19">
        <v>1.93</v>
      </c>
      <c r="AA19">
        <v>0</v>
      </c>
      <c r="AB19">
        <v>0</v>
      </c>
      <c r="AC19">
        <v>0</v>
      </c>
      <c r="AD19">
        <v>100</v>
      </c>
      <c r="AE19">
        <v>0</v>
      </c>
      <c r="AF19">
        <v>0</v>
      </c>
      <c r="AG19">
        <v>0</v>
      </c>
      <c r="AH19">
        <v>48.31</v>
      </c>
      <c r="AI19">
        <v>48.31</v>
      </c>
      <c r="AJ19">
        <v>48.31</v>
      </c>
      <c r="AK19">
        <v>51.01</v>
      </c>
      <c r="AL19">
        <v>0</v>
      </c>
      <c r="AM19">
        <v>79.489999999999995</v>
      </c>
      <c r="AN19">
        <v>0</v>
      </c>
      <c r="AO19">
        <v>150</v>
      </c>
    </row>
    <row r="20" spans="1:41">
      <c r="A20" t="s">
        <v>262</v>
      </c>
      <c r="G20" t="s">
        <v>62</v>
      </c>
      <c r="H20" s="73">
        <v>145.36000000000001</v>
      </c>
      <c r="I20" s="46">
        <v>0</v>
      </c>
      <c r="J20" s="46">
        <v>3.51</v>
      </c>
      <c r="K20" s="46">
        <v>0</v>
      </c>
      <c r="L20" s="46">
        <v>1.93</v>
      </c>
      <c r="M20" s="74">
        <v>0</v>
      </c>
      <c r="N20" s="73">
        <v>130.5</v>
      </c>
      <c r="O20" s="46">
        <v>284.17</v>
      </c>
      <c r="P20" s="46">
        <v>0</v>
      </c>
      <c r="Q20" s="46">
        <v>0</v>
      </c>
      <c r="R20" s="46">
        <v>0</v>
      </c>
      <c r="S20" s="74">
        <v>0</v>
      </c>
      <c r="W20">
        <v>0.43</v>
      </c>
      <c r="X20">
        <v>3.51</v>
      </c>
      <c r="Y20">
        <v>34.17</v>
      </c>
      <c r="Z20">
        <v>1.93</v>
      </c>
      <c r="AA20">
        <v>0</v>
      </c>
      <c r="AB20">
        <v>0</v>
      </c>
      <c r="AC20">
        <v>0</v>
      </c>
      <c r="AD20">
        <v>100</v>
      </c>
      <c r="AE20">
        <v>0</v>
      </c>
      <c r="AF20">
        <v>0</v>
      </c>
      <c r="AG20">
        <v>0</v>
      </c>
      <c r="AH20">
        <v>48.31</v>
      </c>
      <c r="AI20">
        <v>48.31</v>
      </c>
      <c r="AJ20">
        <v>48.31</v>
      </c>
      <c r="AK20">
        <v>51.01</v>
      </c>
      <c r="AL20">
        <v>0</v>
      </c>
      <c r="AM20">
        <v>79.489999999999995</v>
      </c>
      <c r="AN20">
        <v>0</v>
      </c>
      <c r="AO20">
        <v>150</v>
      </c>
    </row>
    <row r="21" spans="1:41">
      <c r="A21" t="s">
        <v>248</v>
      </c>
      <c r="G21" t="s">
        <v>63</v>
      </c>
      <c r="H21" s="73">
        <v>145.36000000000001</v>
      </c>
      <c r="I21" s="46">
        <v>0</v>
      </c>
      <c r="J21" s="46">
        <v>3.51</v>
      </c>
      <c r="K21" s="46">
        <v>0</v>
      </c>
      <c r="L21" s="46">
        <v>1.93</v>
      </c>
      <c r="M21" s="74">
        <v>0</v>
      </c>
      <c r="N21" s="73">
        <v>130.5</v>
      </c>
      <c r="O21" s="46">
        <v>284.17</v>
      </c>
      <c r="P21" s="46">
        <v>0</v>
      </c>
      <c r="Q21" s="46">
        <v>0</v>
      </c>
      <c r="R21" s="46">
        <v>0</v>
      </c>
      <c r="S21" s="74">
        <v>0</v>
      </c>
      <c r="W21">
        <v>0.43</v>
      </c>
      <c r="X21">
        <v>3.51</v>
      </c>
      <c r="Y21">
        <v>34.17</v>
      </c>
      <c r="Z21">
        <v>1.93</v>
      </c>
      <c r="AA21">
        <v>0</v>
      </c>
      <c r="AB21">
        <v>0</v>
      </c>
      <c r="AC21">
        <v>0</v>
      </c>
      <c r="AD21">
        <v>100</v>
      </c>
      <c r="AE21">
        <v>0</v>
      </c>
      <c r="AF21">
        <v>0</v>
      </c>
      <c r="AG21">
        <v>0</v>
      </c>
      <c r="AH21">
        <v>48.31</v>
      </c>
      <c r="AI21">
        <v>48.31</v>
      </c>
      <c r="AJ21">
        <v>48.31</v>
      </c>
      <c r="AK21">
        <v>51.01</v>
      </c>
      <c r="AL21">
        <v>0</v>
      </c>
      <c r="AM21">
        <v>79.489999999999995</v>
      </c>
      <c r="AN21">
        <v>0</v>
      </c>
      <c r="AO21">
        <v>150</v>
      </c>
    </row>
    <row r="22" spans="1:41">
      <c r="A22" t="s">
        <v>249</v>
      </c>
      <c r="G22" t="s">
        <v>64</v>
      </c>
      <c r="H22" s="73">
        <v>145.36000000000001</v>
      </c>
      <c r="I22" s="46">
        <v>0</v>
      </c>
      <c r="J22" s="46">
        <v>3.51</v>
      </c>
      <c r="K22" s="46">
        <v>0</v>
      </c>
      <c r="L22" s="46">
        <v>1.93</v>
      </c>
      <c r="M22" s="74">
        <v>0</v>
      </c>
      <c r="N22" s="73">
        <v>130.5</v>
      </c>
      <c r="O22" s="46">
        <v>284.17</v>
      </c>
      <c r="P22" s="46">
        <v>0</v>
      </c>
      <c r="Q22" s="46">
        <v>0</v>
      </c>
      <c r="R22" s="46">
        <v>0</v>
      </c>
      <c r="S22" s="74">
        <v>0</v>
      </c>
      <c r="W22">
        <v>0.43</v>
      </c>
      <c r="X22">
        <v>3.51</v>
      </c>
      <c r="Y22">
        <v>34.17</v>
      </c>
      <c r="Z22">
        <v>1.93</v>
      </c>
      <c r="AA22">
        <v>0</v>
      </c>
      <c r="AB22">
        <v>0</v>
      </c>
      <c r="AC22">
        <v>0</v>
      </c>
      <c r="AD22">
        <v>100</v>
      </c>
      <c r="AE22">
        <v>0</v>
      </c>
      <c r="AF22">
        <v>0</v>
      </c>
      <c r="AG22">
        <v>0</v>
      </c>
      <c r="AH22">
        <v>48.31</v>
      </c>
      <c r="AI22">
        <v>48.31</v>
      </c>
      <c r="AJ22">
        <v>48.31</v>
      </c>
      <c r="AK22">
        <v>51.01</v>
      </c>
      <c r="AL22">
        <v>0</v>
      </c>
      <c r="AM22">
        <v>79.489999999999995</v>
      </c>
      <c r="AN22">
        <v>0</v>
      </c>
      <c r="AO22">
        <v>150</v>
      </c>
    </row>
    <row r="23" spans="1:41">
      <c r="A23" t="s">
        <v>250</v>
      </c>
      <c r="G23" t="s">
        <v>65</v>
      </c>
      <c r="H23" s="73">
        <v>145.36000000000001</v>
      </c>
      <c r="I23" s="46">
        <v>0</v>
      </c>
      <c r="J23" s="46">
        <v>3.51</v>
      </c>
      <c r="K23" s="46">
        <v>0</v>
      </c>
      <c r="L23" s="46">
        <v>1.93</v>
      </c>
      <c r="M23" s="74">
        <v>0</v>
      </c>
      <c r="N23" s="73">
        <v>130.5</v>
      </c>
      <c r="O23" s="46">
        <v>284.17</v>
      </c>
      <c r="P23" s="46">
        <v>0</v>
      </c>
      <c r="Q23" s="46">
        <v>0</v>
      </c>
      <c r="R23" s="46">
        <v>0</v>
      </c>
      <c r="S23" s="74">
        <v>0</v>
      </c>
      <c r="W23">
        <v>0.43</v>
      </c>
      <c r="X23">
        <v>3.51</v>
      </c>
      <c r="Y23">
        <v>34.17</v>
      </c>
      <c r="Z23">
        <v>1.93</v>
      </c>
      <c r="AA23">
        <v>0</v>
      </c>
      <c r="AB23">
        <v>0</v>
      </c>
      <c r="AC23">
        <v>0</v>
      </c>
      <c r="AD23">
        <v>100</v>
      </c>
      <c r="AE23">
        <v>0</v>
      </c>
      <c r="AF23">
        <v>0</v>
      </c>
      <c r="AG23">
        <v>0</v>
      </c>
      <c r="AH23">
        <v>48.31</v>
      </c>
      <c r="AI23">
        <v>48.31</v>
      </c>
      <c r="AJ23">
        <v>48.31</v>
      </c>
      <c r="AK23">
        <v>51.01</v>
      </c>
      <c r="AL23">
        <v>0</v>
      </c>
      <c r="AM23">
        <v>79.489999999999995</v>
      </c>
      <c r="AN23">
        <v>0</v>
      </c>
      <c r="AO23">
        <v>150</v>
      </c>
    </row>
    <row r="24" spans="1:41">
      <c r="A24" t="s">
        <v>251</v>
      </c>
      <c r="G24" t="s">
        <v>66</v>
      </c>
      <c r="H24" s="73">
        <v>145.36000000000001</v>
      </c>
      <c r="I24" s="46">
        <v>0</v>
      </c>
      <c r="J24" s="46">
        <v>3.51</v>
      </c>
      <c r="K24" s="46">
        <v>0</v>
      </c>
      <c r="L24" s="46">
        <v>1.93</v>
      </c>
      <c r="M24" s="74">
        <v>0</v>
      </c>
      <c r="N24" s="73">
        <v>130.5</v>
      </c>
      <c r="O24" s="46">
        <v>284.17</v>
      </c>
      <c r="P24" s="46">
        <v>0</v>
      </c>
      <c r="Q24" s="46">
        <v>0</v>
      </c>
      <c r="R24" s="46">
        <v>0</v>
      </c>
      <c r="S24" s="74">
        <v>0</v>
      </c>
      <c r="W24">
        <v>0.43</v>
      </c>
      <c r="X24">
        <v>3.51</v>
      </c>
      <c r="Y24">
        <v>34.17</v>
      </c>
      <c r="Z24">
        <v>1.93</v>
      </c>
      <c r="AA24">
        <v>0</v>
      </c>
      <c r="AB24">
        <v>0</v>
      </c>
      <c r="AC24">
        <v>0</v>
      </c>
      <c r="AD24">
        <v>100</v>
      </c>
      <c r="AE24">
        <v>0</v>
      </c>
      <c r="AF24">
        <v>0</v>
      </c>
      <c r="AG24">
        <v>0</v>
      </c>
      <c r="AH24">
        <v>48.31</v>
      </c>
      <c r="AI24">
        <v>48.31</v>
      </c>
      <c r="AJ24">
        <v>48.31</v>
      </c>
      <c r="AK24">
        <v>51.01</v>
      </c>
      <c r="AL24">
        <v>0</v>
      </c>
      <c r="AM24">
        <v>79.489999999999995</v>
      </c>
      <c r="AN24">
        <v>0</v>
      </c>
      <c r="AO24">
        <v>150</v>
      </c>
    </row>
    <row r="25" spans="1:41">
      <c r="A25" t="s">
        <v>252</v>
      </c>
      <c r="G25" t="s">
        <v>67</v>
      </c>
      <c r="H25" s="73">
        <v>145.36000000000001</v>
      </c>
      <c r="I25" s="46">
        <v>0</v>
      </c>
      <c r="J25" s="46">
        <v>3.51</v>
      </c>
      <c r="K25" s="46">
        <v>0</v>
      </c>
      <c r="L25" s="46">
        <v>1.93</v>
      </c>
      <c r="M25" s="74">
        <v>0</v>
      </c>
      <c r="N25" s="73">
        <v>130.5</v>
      </c>
      <c r="O25" s="46">
        <v>284.17</v>
      </c>
      <c r="P25" s="46">
        <v>0</v>
      </c>
      <c r="Q25" s="46">
        <v>0</v>
      </c>
      <c r="R25" s="46">
        <v>0</v>
      </c>
      <c r="S25" s="74">
        <v>0</v>
      </c>
      <c r="W25">
        <v>0.43</v>
      </c>
      <c r="X25">
        <v>3.51</v>
      </c>
      <c r="Y25">
        <v>34.17</v>
      </c>
      <c r="Z25">
        <v>1.93</v>
      </c>
      <c r="AA25">
        <v>0</v>
      </c>
      <c r="AB25">
        <v>0</v>
      </c>
      <c r="AC25">
        <v>0</v>
      </c>
      <c r="AD25">
        <v>100</v>
      </c>
      <c r="AE25">
        <v>0</v>
      </c>
      <c r="AF25">
        <v>0</v>
      </c>
      <c r="AG25">
        <v>0</v>
      </c>
      <c r="AH25">
        <v>48.31</v>
      </c>
      <c r="AI25">
        <v>48.31</v>
      </c>
      <c r="AJ25">
        <v>48.31</v>
      </c>
      <c r="AK25">
        <v>51.01</v>
      </c>
      <c r="AL25">
        <v>0</v>
      </c>
      <c r="AM25">
        <v>79.489999999999995</v>
      </c>
      <c r="AN25">
        <v>0</v>
      </c>
      <c r="AO25">
        <v>150</v>
      </c>
    </row>
    <row r="26" spans="1:41">
      <c r="A26" t="s">
        <v>253</v>
      </c>
      <c r="G26" t="s">
        <v>68</v>
      </c>
      <c r="H26" s="73">
        <v>145.36000000000001</v>
      </c>
      <c r="I26" s="46">
        <v>0</v>
      </c>
      <c r="J26" s="46">
        <v>3.51</v>
      </c>
      <c r="K26" s="46">
        <v>0</v>
      </c>
      <c r="L26" s="46">
        <v>1.93</v>
      </c>
      <c r="M26" s="74">
        <v>0</v>
      </c>
      <c r="N26" s="73">
        <v>130.5</v>
      </c>
      <c r="O26" s="46">
        <v>284.17</v>
      </c>
      <c r="P26" s="46">
        <v>0</v>
      </c>
      <c r="Q26" s="46">
        <v>0</v>
      </c>
      <c r="R26" s="46">
        <v>0</v>
      </c>
      <c r="S26" s="74">
        <v>0</v>
      </c>
      <c r="W26">
        <v>0.43</v>
      </c>
      <c r="X26">
        <v>3.51</v>
      </c>
      <c r="Y26">
        <v>34.17</v>
      </c>
      <c r="Z26">
        <v>1.93</v>
      </c>
      <c r="AA26">
        <v>0</v>
      </c>
      <c r="AB26">
        <v>0</v>
      </c>
      <c r="AC26">
        <v>0</v>
      </c>
      <c r="AD26">
        <v>100</v>
      </c>
      <c r="AE26">
        <v>0</v>
      </c>
      <c r="AF26">
        <v>0</v>
      </c>
      <c r="AG26">
        <v>0</v>
      </c>
      <c r="AH26">
        <v>48.31</v>
      </c>
      <c r="AI26">
        <v>48.31</v>
      </c>
      <c r="AJ26">
        <v>48.31</v>
      </c>
      <c r="AK26">
        <v>51.01</v>
      </c>
      <c r="AL26">
        <v>0</v>
      </c>
      <c r="AM26">
        <v>79.489999999999995</v>
      </c>
      <c r="AN26">
        <v>0</v>
      </c>
      <c r="AO26">
        <v>150</v>
      </c>
    </row>
    <row r="27" spans="1:41">
      <c r="A27" t="s">
        <v>254</v>
      </c>
      <c r="G27" t="s">
        <v>69</v>
      </c>
      <c r="H27" s="73">
        <v>145.36000000000001</v>
      </c>
      <c r="I27" s="46">
        <v>0</v>
      </c>
      <c r="J27" s="46">
        <v>3.51</v>
      </c>
      <c r="K27" s="46">
        <v>0</v>
      </c>
      <c r="L27" s="46">
        <v>1.93</v>
      </c>
      <c r="M27" s="74">
        <v>0</v>
      </c>
      <c r="N27" s="73">
        <v>239.37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0.43</v>
      </c>
      <c r="X27">
        <v>3.51</v>
      </c>
      <c r="Y27">
        <v>0</v>
      </c>
      <c r="Z27">
        <v>1.93</v>
      </c>
      <c r="AA27">
        <v>100</v>
      </c>
      <c r="AB27">
        <v>0</v>
      </c>
      <c r="AC27">
        <v>100</v>
      </c>
      <c r="AD27">
        <v>0</v>
      </c>
      <c r="AE27">
        <v>0</v>
      </c>
      <c r="AF27">
        <v>0</v>
      </c>
      <c r="AG27">
        <v>0</v>
      </c>
      <c r="AH27">
        <v>48.31</v>
      </c>
      <c r="AI27">
        <v>48.31</v>
      </c>
      <c r="AJ27">
        <v>48.31</v>
      </c>
      <c r="AK27">
        <v>239.37</v>
      </c>
      <c r="AL27">
        <v>0</v>
      </c>
      <c r="AM27">
        <v>0</v>
      </c>
      <c r="AN27">
        <v>0</v>
      </c>
      <c r="AO27">
        <v>150</v>
      </c>
    </row>
    <row r="28" spans="1:41">
      <c r="A28" t="s">
        <v>255</v>
      </c>
      <c r="G28" t="s">
        <v>70</v>
      </c>
      <c r="H28" s="73">
        <v>145.36000000000001</v>
      </c>
      <c r="I28" s="46">
        <v>0</v>
      </c>
      <c r="J28" s="46">
        <v>3.51</v>
      </c>
      <c r="K28" s="46">
        <v>0</v>
      </c>
      <c r="L28" s="46">
        <v>1.93</v>
      </c>
      <c r="M28" s="74">
        <v>0</v>
      </c>
      <c r="N28" s="73">
        <v>239.37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0.43</v>
      </c>
      <c r="X28">
        <v>3.51</v>
      </c>
      <c r="Y28">
        <v>0</v>
      </c>
      <c r="Z28">
        <v>1.93</v>
      </c>
      <c r="AA28">
        <v>100</v>
      </c>
      <c r="AB28">
        <v>0</v>
      </c>
      <c r="AC28">
        <v>100</v>
      </c>
      <c r="AD28">
        <v>0</v>
      </c>
      <c r="AE28">
        <v>0</v>
      </c>
      <c r="AF28">
        <v>0</v>
      </c>
      <c r="AG28">
        <v>0</v>
      </c>
      <c r="AH28">
        <v>48.31</v>
      </c>
      <c r="AI28">
        <v>48.31</v>
      </c>
      <c r="AJ28">
        <v>48.31</v>
      </c>
      <c r="AK28">
        <v>239.37</v>
      </c>
      <c r="AL28">
        <v>0</v>
      </c>
      <c r="AM28">
        <v>0</v>
      </c>
      <c r="AN28">
        <v>0</v>
      </c>
      <c r="AO28">
        <v>150</v>
      </c>
    </row>
    <row r="29" spans="1:41">
      <c r="A29" t="s">
        <v>263</v>
      </c>
      <c r="G29" t="s">
        <v>71</v>
      </c>
      <c r="H29" s="73">
        <v>145.36000000000001</v>
      </c>
      <c r="I29" s="46">
        <v>0</v>
      </c>
      <c r="J29" s="46">
        <v>3.51</v>
      </c>
      <c r="K29" s="46">
        <v>0</v>
      </c>
      <c r="L29" s="46">
        <v>1.93</v>
      </c>
      <c r="M29" s="74">
        <v>0</v>
      </c>
      <c r="N29" s="73">
        <v>239.37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0.43</v>
      </c>
      <c r="X29">
        <v>3.51</v>
      </c>
      <c r="Y29">
        <v>0</v>
      </c>
      <c r="Z29">
        <v>1.93</v>
      </c>
      <c r="AA29">
        <v>100</v>
      </c>
      <c r="AB29">
        <v>0</v>
      </c>
      <c r="AC29">
        <v>100</v>
      </c>
      <c r="AD29">
        <v>0</v>
      </c>
      <c r="AE29">
        <v>0</v>
      </c>
      <c r="AF29">
        <v>0</v>
      </c>
      <c r="AG29">
        <v>0</v>
      </c>
      <c r="AH29">
        <v>48.31</v>
      </c>
      <c r="AI29">
        <v>48.31</v>
      </c>
      <c r="AJ29">
        <v>48.31</v>
      </c>
      <c r="AK29">
        <v>239.37</v>
      </c>
      <c r="AL29">
        <v>0</v>
      </c>
      <c r="AM29">
        <v>0</v>
      </c>
      <c r="AN29">
        <v>0</v>
      </c>
      <c r="AO29">
        <v>150</v>
      </c>
    </row>
    <row r="30" spans="1:41">
      <c r="A30" t="s">
        <v>264</v>
      </c>
      <c r="G30" t="s">
        <v>72</v>
      </c>
      <c r="H30" s="73">
        <v>145.36000000000001</v>
      </c>
      <c r="I30" s="46">
        <v>0</v>
      </c>
      <c r="J30" s="46">
        <v>3.51</v>
      </c>
      <c r="K30" s="46">
        <v>0</v>
      </c>
      <c r="L30" s="46">
        <v>2.04</v>
      </c>
      <c r="M30" s="74">
        <v>0</v>
      </c>
      <c r="N30" s="73">
        <v>239.37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0.43</v>
      </c>
      <c r="X30">
        <v>3.51</v>
      </c>
      <c r="Y30">
        <v>0</v>
      </c>
      <c r="Z30">
        <v>1.93</v>
      </c>
      <c r="AA30">
        <v>100</v>
      </c>
      <c r="AB30">
        <v>0.11</v>
      </c>
      <c r="AC30">
        <v>100</v>
      </c>
      <c r="AD30">
        <v>0</v>
      </c>
      <c r="AE30">
        <v>0</v>
      </c>
      <c r="AF30">
        <v>0</v>
      </c>
      <c r="AG30">
        <v>0</v>
      </c>
      <c r="AH30">
        <v>48.31</v>
      </c>
      <c r="AI30">
        <v>48.31</v>
      </c>
      <c r="AJ30">
        <v>48.31</v>
      </c>
      <c r="AK30">
        <v>239.37</v>
      </c>
      <c r="AL30">
        <v>0</v>
      </c>
      <c r="AM30">
        <v>0</v>
      </c>
      <c r="AN30">
        <v>0</v>
      </c>
      <c r="AO30">
        <v>150</v>
      </c>
    </row>
    <row r="31" spans="1:41">
      <c r="A31" t="s">
        <v>274</v>
      </c>
      <c r="G31" t="s">
        <v>73</v>
      </c>
      <c r="H31" s="73">
        <v>145.51</v>
      </c>
      <c r="I31" s="46">
        <v>0</v>
      </c>
      <c r="J31" s="46">
        <v>3.41</v>
      </c>
      <c r="K31" s="46">
        <v>0</v>
      </c>
      <c r="L31" s="46">
        <v>2.36</v>
      </c>
      <c r="M31" s="74">
        <v>0</v>
      </c>
      <c r="N31" s="73">
        <v>239.37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0.57999999999999996</v>
      </c>
      <c r="X31">
        <v>3.41</v>
      </c>
      <c r="Y31">
        <v>0</v>
      </c>
      <c r="Z31">
        <v>1.93</v>
      </c>
      <c r="AA31">
        <v>100</v>
      </c>
      <c r="AB31">
        <v>0.43</v>
      </c>
      <c r="AC31">
        <v>100</v>
      </c>
      <c r="AD31">
        <v>0</v>
      </c>
      <c r="AE31">
        <v>0</v>
      </c>
      <c r="AF31">
        <v>0</v>
      </c>
      <c r="AG31">
        <v>0</v>
      </c>
      <c r="AH31">
        <v>48.31</v>
      </c>
      <c r="AI31">
        <v>48.31</v>
      </c>
      <c r="AJ31">
        <v>48.31</v>
      </c>
      <c r="AK31">
        <v>239.37</v>
      </c>
      <c r="AL31">
        <v>0</v>
      </c>
      <c r="AM31">
        <v>0</v>
      </c>
      <c r="AN31">
        <v>0</v>
      </c>
      <c r="AO31">
        <v>150</v>
      </c>
    </row>
    <row r="32" spans="1:41">
      <c r="A32" t="s">
        <v>275</v>
      </c>
      <c r="G32" t="s">
        <v>74</v>
      </c>
      <c r="H32" s="73">
        <v>145.51</v>
      </c>
      <c r="I32" s="46">
        <v>0</v>
      </c>
      <c r="J32" s="46">
        <v>3.41</v>
      </c>
      <c r="K32" s="46">
        <v>0</v>
      </c>
      <c r="L32" s="46">
        <v>2.62</v>
      </c>
      <c r="M32" s="74">
        <v>0</v>
      </c>
      <c r="N32" s="73">
        <v>239.37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0.57999999999999996</v>
      </c>
      <c r="X32">
        <v>3.41</v>
      </c>
      <c r="Y32">
        <v>0</v>
      </c>
      <c r="Z32">
        <v>1.93</v>
      </c>
      <c r="AA32">
        <v>100</v>
      </c>
      <c r="AB32">
        <v>0.69</v>
      </c>
      <c r="AC32">
        <v>100</v>
      </c>
      <c r="AD32">
        <v>0</v>
      </c>
      <c r="AE32">
        <v>0</v>
      </c>
      <c r="AF32">
        <v>0</v>
      </c>
      <c r="AG32">
        <v>0</v>
      </c>
      <c r="AH32">
        <v>48.31</v>
      </c>
      <c r="AI32">
        <v>48.31</v>
      </c>
      <c r="AJ32">
        <v>48.31</v>
      </c>
      <c r="AK32">
        <v>239.37</v>
      </c>
      <c r="AL32">
        <v>0</v>
      </c>
      <c r="AM32">
        <v>0</v>
      </c>
      <c r="AN32">
        <v>0</v>
      </c>
      <c r="AO32">
        <v>150</v>
      </c>
    </row>
    <row r="33" spans="1:41">
      <c r="A33" t="s">
        <v>276</v>
      </c>
      <c r="G33" t="s">
        <v>75</v>
      </c>
      <c r="H33" s="73">
        <v>145.51</v>
      </c>
      <c r="I33" s="46">
        <v>0</v>
      </c>
      <c r="J33" s="46">
        <v>3.41</v>
      </c>
      <c r="K33" s="46">
        <v>0</v>
      </c>
      <c r="L33" s="46">
        <v>2.87</v>
      </c>
      <c r="M33" s="74">
        <v>0</v>
      </c>
      <c r="N33" s="73">
        <v>239.37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0.57999999999999996</v>
      </c>
      <c r="X33">
        <v>3.41</v>
      </c>
      <c r="Y33">
        <v>0</v>
      </c>
      <c r="Z33">
        <v>1.93</v>
      </c>
      <c r="AA33">
        <v>100</v>
      </c>
      <c r="AB33">
        <v>0.94</v>
      </c>
      <c r="AC33">
        <v>100</v>
      </c>
      <c r="AD33">
        <v>0</v>
      </c>
      <c r="AE33">
        <v>0</v>
      </c>
      <c r="AF33">
        <v>0</v>
      </c>
      <c r="AG33">
        <v>0</v>
      </c>
      <c r="AH33">
        <v>48.31</v>
      </c>
      <c r="AI33">
        <v>48.31</v>
      </c>
      <c r="AJ33">
        <v>48.31</v>
      </c>
      <c r="AK33">
        <v>239.37</v>
      </c>
      <c r="AL33">
        <v>0</v>
      </c>
      <c r="AM33">
        <v>0</v>
      </c>
      <c r="AN33">
        <v>0</v>
      </c>
      <c r="AO33">
        <v>150</v>
      </c>
    </row>
    <row r="34" spans="1:41">
      <c r="A34" t="s">
        <v>277</v>
      </c>
      <c r="G34" t="s">
        <v>76</v>
      </c>
      <c r="H34" s="73">
        <v>145.51</v>
      </c>
      <c r="I34" s="46">
        <v>0</v>
      </c>
      <c r="J34" s="46">
        <v>3.41</v>
      </c>
      <c r="K34" s="46">
        <v>0</v>
      </c>
      <c r="L34" s="46">
        <v>3.25</v>
      </c>
      <c r="M34" s="74">
        <v>0</v>
      </c>
      <c r="N34" s="73">
        <v>239.37</v>
      </c>
      <c r="O34" s="46">
        <v>350</v>
      </c>
      <c r="P34" s="46">
        <v>0</v>
      </c>
      <c r="Q34" s="46">
        <v>0</v>
      </c>
      <c r="R34" s="46">
        <v>0</v>
      </c>
      <c r="S34" s="74">
        <v>0</v>
      </c>
      <c r="W34">
        <v>0.57999999999999996</v>
      </c>
      <c r="X34">
        <v>3.41</v>
      </c>
      <c r="Y34">
        <v>0</v>
      </c>
      <c r="Z34">
        <v>1.93</v>
      </c>
      <c r="AA34">
        <v>100</v>
      </c>
      <c r="AB34">
        <v>1.32</v>
      </c>
      <c r="AC34">
        <v>100</v>
      </c>
      <c r="AD34">
        <v>0</v>
      </c>
      <c r="AE34">
        <v>0</v>
      </c>
      <c r="AF34">
        <v>0</v>
      </c>
      <c r="AG34">
        <v>0</v>
      </c>
      <c r="AH34">
        <v>48.31</v>
      </c>
      <c r="AI34">
        <v>48.31</v>
      </c>
      <c r="AJ34">
        <v>48.31</v>
      </c>
      <c r="AK34">
        <v>239.37</v>
      </c>
      <c r="AL34">
        <v>0</v>
      </c>
      <c r="AM34">
        <v>0</v>
      </c>
      <c r="AN34">
        <v>0</v>
      </c>
      <c r="AO34">
        <v>150</v>
      </c>
    </row>
    <row r="35" spans="1:41">
      <c r="A35" t="s">
        <v>279</v>
      </c>
      <c r="G35" t="s">
        <v>77</v>
      </c>
      <c r="H35" s="73">
        <v>145.9</v>
      </c>
      <c r="I35" s="46">
        <v>0</v>
      </c>
      <c r="J35" s="46">
        <v>3.41</v>
      </c>
      <c r="K35" s="46">
        <v>0</v>
      </c>
      <c r="L35" s="46">
        <v>3.61</v>
      </c>
      <c r="M35" s="74">
        <v>0</v>
      </c>
      <c r="N35" s="73">
        <v>239.37</v>
      </c>
      <c r="O35" s="46">
        <v>300</v>
      </c>
      <c r="P35" s="46">
        <v>0</v>
      </c>
      <c r="Q35" s="46">
        <v>0</v>
      </c>
      <c r="R35" s="46">
        <v>0</v>
      </c>
      <c r="S35" s="74">
        <v>0</v>
      </c>
      <c r="W35">
        <v>0.97</v>
      </c>
      <c r="X35">
        <v>3.41</v>
      </c>
      <c r="Y35">
        <v>0</v>
      </c>
      <c r="Z35">
        <v>1.93</v>
      </c>
      <c r="AA35">
        <v>50</v>
      </c>
      <c r="AB35">
        <v>1.68</v>
      </c>
      <c r="AC35">
        <v>100</v>
      </c>
      <c r="AD35">
        <v>0</v>
      </c>
      <c r="AE35">
        <v>0</v>
      </c>
      <c r="AF35">
        <v>0</v>
      </c>
      <c r="AG35">
        <v>0</v>
      </c>
      <c r="AH35">
        <v>48.31</v>
      </c>
      <c r="AI35">
        <v>48.31</v>
      </c>
      <c r="AJ35">
        <v>48.31</v>
      </c>
      <c r="AK35">
        <v>239.37</v>
      </c>
      <c r="AL35">
        <v>0</v>
      </c>
      <c r="AM35">
        <v>0</v>
      </c>
      <c r="AN35">
        <v>0</v>
      </c>
      <c r="AO35">
        <v>150</v>
      </c>
    </row>
    <row r="36" spans="1:41">
      <c r="A36" t="s">
        <v>309</v>
      </c>
      <c r="G36" t="s">
        <v>78</v>
      </c>
      <c r="H36" s="73">
        <v>145.9</v>
      </c>
      <c r="I36" s="46">
        <v>0</v>
      </c>
      <c r="J36" s="46">
        <v>3.41</v>
      </c>
      <c r="K36" s="46">
        <v>0</v>
      </c>
      <c r="L36" s="46">
        <v>4.07</v>
      </c>
      <c r="M36" s="74">
        <v>0</v>
      </c>
      <c r="N36" s="73">
        <v>239.37</v>
      </c>
      <c r="O36" s="46">
        <v>300</v>
      </c>
      <c r="P36" s="46">
        <v>0</v>
      </c>
      <c r="Q36" s="46">
        <v>0</v>
      </c>
      <c r="R36" s="46">
        <v>0</v>
      </c>
      <c r="S36" s="74">
        <v>0</v>
      </c>
      <c r="W36">
        <v>0.97</v>
      </c>
      <c r="X36">
        <v>3.41</v>
      </c>
      <c r="Y36">
        <v>0</v>
      </c>
      <c r="Z36">
        <v>1.93</v>
      </c>
      <c r="AA36">
        <v>50</v>
      </c>
      <c r="AB36">
        <v>2.14</v>
      </c>
      <c r="AC36">
        <v>100</v>
      </c>
      <c r="AD36">
        <v>0</v>
      </c>
      <c r="AE36">
        <v>0</v>
      </c>
      <c r="AF36">
        <v>0</v>
      </c>
      <c r="AG36">
        <v>0</v>
      </c>
      <c r="AH36">
        <v>48.31</v>
      </c>
      <c r="AI36">
        <v>48.31</v>
      </c>
      <c r="AJ36">
        <v>48.31</v>
      </c>
      <c r="AK36">
        <v>239.37</v>
      </c>
      <c r="AL36">
        <v>0</v>
      </c>
      <c r="AM36">
        <v>0</v>
      </c>
      <c r="AN36">
        <v>0</v>
      </c>
      <c r="AO36">
        <v>150</v>
      </c>
    </row>
    <row r="37" spans="1:41">
      <c r="A37" t="s">
        <v>310</v>
      </c>
      <c r="G37" t="s">
        <v>79</v>
      </c>
      <c r="H37" s="73">
        <v>145.9</v>
      </c>
      <c r="I37" s="46">
        <v>0</v>
      </c>
      <c r="J37" s="46">
        <v>3.41</v>
      </c>
      <c r="K37" s="46">
        <v>0</v>
      </c>
      <c r="L37" s="46">
        <v>4.49</v>
      </c>
      <c r="M37" s="74">
        <v>0</v>
      </c>
      <c r="N37" s="73">
        <v>239.37</v>
      </c>
      <c r="O37" s="46">
        <v>300</v>
      </c>
      <c r="P37" s="46">
        <v>0</v>
      </c>
      <c r="Q37" s="46">
        <v>0</v>
      </c>
      <c r="R37" s="46">
        <v>0</v>
      </c>
      <c r="S37" s="74">
        <v>0</v>
      </c>
      <c r="W37">
        <v>0.97</v>
      </c>
      <c r="X37">
        <v>3.41</v>
      </c>
      <c r="Y37">
        <v>0</v>
      </c>
      <c r="Z37">
        <v>1.93</v>
      </c>
      <c r="AA37">
        <v>50</v>
      </c>
      <c r="AB37">
        <v>2.56</v>
      </c>
      <c r="AC37">
        <v>100</v>
      </c>
      <c r="AD37">
        <v>0</v>
      </c>
      <c r="AE37">
        <v>0</v>
      </c>
      <c r="AF37">
        <v>0</v>
      </c>
      <c r="AG37">
        <v>0</v>
      </c>
      <c r="AH37">
        <v>48.31</v>
      </c>
      <c r="AI37">
        <v>48.31</v>
      </c>
      <c r="AJ37">
        <v>48.31</v>
      </c>
      <c r="AK37">
        <v>239.37</v>
      </c>
      <c r="AL37">
        <v>0</v>
      </c>
      <c r="AM37">
        <v>0</v>
      </c>
      <c r="AN37">
        <v>0</v>
      </c>
      <c r="AO37">
        <v>150</v>
      </c>
    </row>
    <row r="38" spans="1:41">
      <c r="A38" t="s">
        <v>311</v>
      </c>
      <c r="G38" t="s">
        <v>80</v>
      </c>
      <c r="H38" s="73">
        <v>145.9</v>
      </c>
      <c r="I38" s="46">
        <v>0</v>
      </c>
      <c r="J38" s="46">
        <v>3.41</v>
      </c>
      <c r="K38" s="46">
        <v>0</v>
      </c>
      <c r="L38" s="46">
        <v>4.91</v>
      </c>
      <c r="M38" s="74">
        <v>0</v>
      </c>
      <c r="N38" s="73">
        <v>239.37</v>
      </c>
      <c r="O38" s="46">
        <v>300</v>
      </c>
      <c r="P38" s="46">
        <v>0</v>
      </c>
      <c r="Q38" s="46">
        <v>0</v>
      </c>
      <c r="R38" s="46">
        <v>0</v>
      </c>
      <c r="S38" s="74">
        <v>0</v>
      </c>
      <c r="W38">
        <v>0.97</v>
      </c>
      <c r="X38">
        <v>3.41</v>
      </c>
      <c r="Y38">
        <v>0</v>
      </c>
      <c r="Z38">
        <v>1.93</v>
      </c>
      <c r="AA38">
        <v>50</v>
      </c>
      <c r="AB38">
        <v>2.98</v>
      </c>
      <c r="AC38">
        <v>100</v>
      </c>
      <c r="AD38">
        <v>0</v>
      </c>
      <c r="AE38">
        <v>0</v>
      </c>
      <c r="AF38">
        <v>0</v>
      </c>
      <c r="AG38">
        <v>0</v>
      </c>
      <c r="AH38">
        <v>48.31</v>
      </c>
      <c r="AI38">
        <v>48.31</v>
      </c>
      <c r="AJ38">
        <v>48.31</v>
      </c>
      <c r="AK38">
        <v>239.37</v>
      </c>
      <c r="AL38">
        <v>0</v>
      </c>
      <c r="AM38">
        <v>0</v>
      </c>
      <c r="AN38">
        <v>0</v>
      </c>
      <c r="AO38">
        <v>150</v>
      </c>
    </row>
    <row r="39" spans="1:41">
      <c r="A39" t="s">
        <v>312</v>
      </c>
      <c r="G39" t="s">
        <v>81</v>
      </c>
      <c r="H39" s="73">
        <v>145.9</v>
      </c>
      <c r="I39" s="46">
        <v>0</v>
      </c>
      <c r="J39" s="46">
        <v>3.41</v>
      </c>
      <c r="K39" s="46">
        <v>24.16</v>
      </c>
      <c r="L39" s="46">
        <v>5.07</v>
      </c>
      <c r="M39" s="74">
        <v>0</v>
      </c>
      <c r="N39" s="73">
        <v>239.37</v>
      </c>
      <c r="O39" s="46">
        <v>300</v>
      </c>
      <c r="P39" s="46">
        <v>0</v>
      </c>
      <c r="Q39" s="46">
        <v>0</v>
      </c>
      <c r="R39" s="46">
        <v>0</v>
      </c>
      <c r="S39" s="74">
        <v>0</v>
      </c>
      <c r="W39">
        <v>0.97</v>
      </c>
      <c r="X39">
        <v>3.41</v>
      </c>
      <c r="Y39">
        <v>0</v>
      </c>
      <c r="Z39">
        <v>1.93</v>
      </c>
      <c r="AA39">
        <v>50</v>
      </c>
      <c r="AB39">
        <v>3.14</v>
      </c>
      <c r="AC39">
        <v>100</v>
      </c>
      <c r="AD39">
        <v>0</v>
      </c>
      <c r="AE39">
        <v>0</v>
      </c>
      <c r="AF39">
        <v>24.16</v>
      </c>
      <c r="AG39">
        <v>0</v>
      </c>
      <c r="AH39">
        <v>48.31</v>
      </c>
      <c r="AI39">
        <v>48.31</v>
      </c>
      <c r="AJ39">
        <v>48.31</v>
      </c>
      <c r="AK39">
        <v>239.37</v>
      </c>
      <c r="AL39">
        <v>0</v>
      </c>
      <c r="AM39">
        <v>0</v>
      </c>
      <c r="AN39">
        <v>0</v>
      </c>
      <c r="AO39">
        <v>150</v>
      </c>
    </row>
    <row r="40" spans="1:41">
      <c r="A40" t="s">
        <v>329</v>
      </c>
      <c r="G40" t="s">
        <v>82</v>
      </c>
      <c r="H40" s="73">
        <v>145.9</v>
      </c>
      <c r="I40" s="46">
        <v>0</v>
      </c>
      <c r="J40" s="46">
        <v>3.41</v>
      </c>
      <c r="K40" s="46">
        <v>24.16</v>
      </c>
      <c r="L40" s="46">
        <v>4.8499999999999996</v>
      </c>
      <c r="M40" s="74">
        <v>0</v>
      </c>
      <c r="N40" s="73">
        <v>239.37</v>
      </c>
      <c r="O40" s="46">
        <v>300</v>
      </c>
      <c r="P40" s="46">
        <v>0</v>
      </c>
      <c r="Q40" s="46">
        <v>0</v>
      </c>
      <c r="R40" s="46">
        <v>0</v>
      </c>
      <c r="S40" s="74">
        <v>0</v>
      </c>
      <c r="W40">
        <v>0.97</v>
      </c>
      <c r="X40">
        <v>3.41</v>
      </c>
      <c r="Y40">
        <v>0</v>
      </c>
      <c r="Z40">
        <v>1.93</v>
      </c>
      <c r="AA40">
        <v>50</v>
      </c>
      <c r="AB40">
        <v>2.92</v>
      </c>
      <c r="AC40">
        <v>100</v>
      </c>
      <c r="AD40">
        <v>0</v>
      </c>
      <c r="AE40">
        <v>0</v>
      </c>
      <c r="AF40">
        <v>24.16</v>
      </c>
      <c r="AG40">
        <v>0</v>
      </c>
      <c r="AH40">
        <v>48.31</v>
      </c>
      <c r="AI40">
        <v>48.31</v>
      </c>
      <c r="AJ40">
        <v>48.31</v>
      </c>
      <c r="AK40">
        <v>239.37</v>
      </c>
      <c r="AL40">
        <v>0</v>
      </c>
      <c r="AM40">
        <v>0</v>
      </c>
      <c r="AN40">
        <v>0</v>
      </c>
      <c r="AO40">
        <v>150</v>
      </c>
    </row>
    <row r="41" spans="1:41">
      <c r="A41" t="s">
        <v>330</v>
      </c>
      <c r="G41" t="s">
        <v>83</v>
      </c>
      <c r="H41" s="73">
        <v>145.9</v>
      </c>
      <c r="I41" s="46">
        <v>0</v>
      </c>
      <c r="J41" s="46">
        <v>3.41</v>
      </c>
      <c r="K41" s="46">
        <v>24.16</v>
      </c>
      <c r="L41" s="46">
        <v>4.76</v>
      </c>
      <c r="M41" s="74">
        <v>0</v>
      </c>
      <c r="N41" s="73">
        <v>239.37</v>
      </c>
      <c r="O41" s="46">
        <v>300</v>
      </c>
      <c r="P41" s="46">
        <v>0</v>
      </c>
      <c r="Q41" s="46">
        <v>0</v>
      </c>
      <c r="R41" s="46">
        <v>0</v>
      </c>
      <c r="S41" s="74">
        <v>0</v>
      </c>
      <c r="W41">
        <v>0.97</v>
      </c>
      <c r="X41">
        <v>3.41</v>
      </c>
      <c r="Y41">
        <v>0</v>
      </c>
      <c r="Z41">
        <v>1.93</v>
      </c>
      <c r="AA41">
        <v>50</v>
      </c>
      <c r="AB41">
        <v>2.83</v>
      </c>
      <c r="AC41">
        <v>100</v>
      </c>
      <c r="AD41">
        <v>0</v>
      </c>
      <c r="AE41">
        <v>0</v>
      </c>
      <c r="AF41">
        <v>24.16</v>
      </c>
      <c r="AG41">
        <v>0</v>
      </c>
      <c r="AH41">
        <v>48.31</v>
      </c>
      <c r="AI41">
        <v>48.31</v>
      </c>
      <c r="AJ41">
        <v>48.31</v>
      </c>
      <c r="AK41">
        <v>239.37</v>
      </c>
      <c r="AL41">
        <v>0</v>
      </c>
      <c r="AM41">
        <v>0</v>
      </c>
      <c r="AN41">
        <v>0</v>
      </c>
      <c r="AO41">
        <v>150</v>
      </c>
    </row>
    <row r="42" spans="1:41">
      <c r="A42" t="s">
        <v>331</v>
      </c>
      <c r="G42" t="s">
        <v>84</v>
      </c>
      <c r="H42" s="73">
        <v>145.9</v>
      </c>
      <c r="I42" s="46">
        <v>0</v>
      </c>
      <c r="J42" s="46">
        <v>3.41</v>
      </c>
      <c r="K42" s="46">
        <v>24.16</v>
      </c>
      <c r="L42" s="46">
        <v>5.2</v>
      </c>
      <c r="M42" s="74">
        <v>0</v>
      </c>
      <c r="N42" s="73">
        <v>239.37</v>
      </c>
      <c r="O42" s="46">
        <v>300</v>
      </c>
      <c r="P42" s="46">
        <v>0</v>
      </c>
      <c r="Q42" s="46">
        <v>0</v>
      </c>
      <c r="R42" s="46">
        <v>0</v>
      </c>
      <c r="S42" s="74">
        <v>0</v>
      </c>
      <c r="W42">
        <v>0.97</v>
      </c>
      <c r="X42">
        <v>3.41</v>
      </c>
      <c r="Y42">
        <v>0</v>
      </c>
      <c r="Z42">
        <v>1.93</v>
      </c>
      <c r="AA42">
        <v>50</v>
      </c>
      <c r="AB42">
        <v>3.27</v>
      </c>
      <c r="AC42">
        <v>100</v>
      </c>
      <c r="AD42">
        <v>0</v>
      </c>
      <c r="AE42">
        <v>0</v>
      </c>
      <c r="AF42">
        <v>24.16</v>
      </c>
      <c r="AG42">
        <v>0</v>
      </c>
      <c r="AH42">
        <v>48.31</v>
      </c>
      <c r="AI42">
        <v>48.31</v>
      </c>
      <c r="AJ42">
        <v>48.31</v>
      </c>
      <c r="AK42">
        <v>239.37</v>
      </c>
      <c r="AL42">
        <v>0</v>
      </c>
      <c r="AM42">
        <v>0</v>
      </c>
      <c r="AN42">
        <v>0</v>
      </c>
      <c r="AO42">
        <v>150</v>
      </c>
    </row>
    <row r="43" spans="1:41">
      <c r="A43" t="s">
        <v>337</v>
      </c>
      <c r="G43" t="s">
        <v>85</v>
      </c>
      <c r="H43" s="73">
        <v>145.9</v>
      </c>
      <c r="I43" s="46">
        <v>0</v>
      </c>
      <c r="J43" s="46">
        <v>3.41</v>
      </c>
      <c r="K43" s="46">
        <v>24.16</v>
      </c>
      <c r="L43" s="46">
        <v>6.39</v>
      </c>
      <c r="M43" s="74">
        <v>0</v>
      </c>
      <c r="N43" s="73">
        <v>239.37</v>
      </c>
      <c r="O43" s="46">
        <v>300</v>
      </c>
      <c r="P43" s="46">
        <v>0</v>
      </c>
      <c r="Q43" s="46">
        <v>0</v>
      </c>
      <c r="R43" s="46">
        <v>0</v>
      </c>
      <c r="S43" s="74">
        <v>0</v>
      </c>
      <c r="W43">
        <v>0.97</v>
      </c>
      <c r="X43">
        <v>3.41</v>
      </c>
      <c r="Y43">
        <v>0</v>
      </c>
      <c r="Z43">
        <v>1.93</v>
      </c>
      <c r="AA43">
        <v>50</v>
      </c>
      <c r="AB43">
        <v>4.46</v>
      </c>
      <c r="AC43">
        <v>100</v>
      </c>
      <c r="AD43">
        <v>0</v>
      </c>
      <c r="AE43">
        <v>0</v>
      </c>
      <c r="AF43">
        <v>24.16</v>
      </c>
      <c r="AG43">
        <v>0</v>
      </c>
      <c r="AH43">
        <v>48.31</v>
      </c>
      <c r="AI43">
        <v>48.31</v>
      </c>
      <c r="AJ43">
        <v>48.31</v>
      </c>
      <c r="AK43">
        <v>239.37</v>
      </c>
      <c r="AL43">
        <v>0</v>
      </c>
      <c r="AM43">
        <v>0</v>
      </c>
      <c r="AN43">
        <v>0</v>
      </c>
      <c r="AO43">
        <v>150</v>
      </c>
    </row>
    <row r="44" spans="1:41">
      <c r="A44" t="s">
        <v>339</v>
      </c>
      <c r="G44" t="s">
        <v>86</v>
      </c>
      <c r="H44" s="73">
        <v>145.9</v>
      </c>
      <c r="I44" s="46">
        <v>0</v>
      </c>
      <c r="J44" s="46">
        <v>3.41</v>
      </c>
      <c r="K44" s="46">
        <v>24.16</v>
      </c>
      <c r="L44" s="46">
        <v>6.52</v>
      </c>
      <c r="M44" s="74">
        <v>0</v>
      </c>
      <c r="N44" s="73">
        <v>239.37</v>
      </c>
      <c r="O44" s="46">
        <v>300</v>
      </c>
      <c r="P44" s="46">
        <v>0</v>
      </c>
      <c r="Q44" s="46">
        <v>0</v>
      </c>
      <c r="R44" s="46">
        <v>0</v>
      </c>
      <c r="S44" s="74">
        <v>0</v>
      </c>
      <c r="W44">
        <v>0.97</v>
      </c>
      <c r="X44">
        <v>3.41</v>
      </c>
      <c r="Y44">
        <v>0</v>
      </c>
      <c r="Z44">
        <v>1.93</v>
      </c>
      <c r="AA44">
        <v>50</v>
      </c>
      <c r="AB44">
        <v>4.59</v>
      </c>
      <c r="AC44">
        <v>100</v>
      </c>
      <c r="AD44">
        <v>0</v>
      </c>
      <c r="AE44">
        <v>0</v>
      </c>
      <c r="AF44">
        <v>24.16</v>
      </c>
      <c r="AG44">
        <v>0</v>
      </c>
      <c r="AH44">
        <v>48.31</v>
      </c>
      <c r="AI44">
        <v>48.31</v>
      </c>
      <c r="AJ44">
        <v>48.31</v>
      </c>
      <c r="AK44">
        <v>239.37</v>
      </c>
      <c r="AL44">
        <v>0</v>
      </c>
      <c r="AM44">
        <v>0</v>
      </c>
      <c r="AN44">
        <v>0</v>
      </c>
      <c r="AO44">
        <v>150</v>
      </c>
    </row>
    <row r="45" spans="1:41">
      <c r="A45" t="s">
        <v>358</v>
      </c>
      <c r="G45" t="s">
        <v>87</v>
      </c>
      <c r="H45" s="73">
        <v>145.9</v>
      </c>
      <c r="I45" s="46">
        <v>0</v>
      </c>
      <c r="J45" s="46">
        <v>3.41</v>
      </c>
      <c r="K45" s="46">
        <v>24.16</v>
      </c>
      <c r="L45" s="46">
        <v>6.22</v>
      </c>
      <c r="M45" s="74">
        <v>0</v>
      </c>
      <c r="N45" s="73">
        <v>239.37</v>
      </c>
      <c r="O45" s="46">
        <v>300</v>
      </c>
      <c r="P45" s="46">
        <v>0</v>
      </c>
      <c r="Q45" s="46">
        <v>0</v>
      </c>
      <c r="R45" s="46">
        <v>0</v>
      </c>
      <c r="S45" s="74">
        <v>0</v>
      </c>
      <c r="W45">
        <v>0.97</v>
      </c>
      <c r="X45">
        <v>3.41</v>
      </c>
      <c r="Y45">
        <v>0</v>
      </c>
      <c r="Z45">
        <v>1.93</v>
      </c>
      <c r="AA45">
        <v>50</v>
      </c>
      <c r="AB45">
        <v>4.29</v>
      </c>
      <c r="AC45">
        <v>100</v>
      </c>
      <c r="AD45">
        <v>0</v>
      </c>
      <c r="AE45">
        <v>0</v>
      </c>
      <c r="AF45">
        <v>24.16</v>
      </c>
      <c r="AG45">
        <v>0</v>
      </c>
      <c r="AH45">
        <v>48.31</v>
      </c>
      <c r="AI45">
        <v>48.31</v>
      </c>
      <c r="AJ45">
        <v>48.31</v>
      </c>
      <c r="AK45">
        <v>239.37</v>
      </c>
      <c r="AL45">
        <v>0</v>
      </c>
      <c r="AM45">
        <v>0</v>
      </c>
      <c r="AN45">
        <v>0</v>
      </c>
      <c r="AO45">
        <v>150</v>
      </c>
    </row>
    <row r="46" spans="1:41">
      <c r="A46" t="s">
        <v>359</v>
      </c>
      <c r="G46" t="s">
        <v>88</v>
      </c>
      <c r="H46" s="73">
        <v>145.9</v>
      </c>
      <c r="I46" s="46">
        <v>0</v>
      </c>
      <c r="J46" s="46">
        <v>3.41</v>
      </c>
      <c r="K46" s="46">
        <v>24.16</v>
      </c>
      <c r="L46" s="46">
        <v>7.2299999999999995</v>
      </c>
      <c r="M46" s="74">
        <v>0</v>
      </c>
      <c r="N46" s="73">
        <v>239.37</v>
      </c>
      <c r="O46" s="46">
        <v>300</v>
      </c>
      <c r="P46" s="46">
        <v>0</v>
      </c>
      <c r="Q46" s="46">
        <v>0</v>
      </c>
      <c r="R46" s="46">
        <v>0</v>
      </c>
      <c r="S46" s="74">
        <v>0</v>
      </c>
      <c r="W46">
        <v>0.97</v>
      </c>
      <c r="X46">
        <v>3.41</v>
      </c>
      <c r="Y46">
        <v>0</v>
      </c>
      <c r="Z46">
        <v>1.93</v>
      </c>
      <c r="AA46">
        <v>50</v>
      </c>
      <c r="AB46">
        <v>5.3</v>
      </c>
      <c r="AC46">
        <v>100</v>
      </c>
      <c r="AD46">
        <v>0</v>
      </c>
      <c r="AE46">
        <v>0</v>
      </c>
      <c r="AF46">
        <v>24.16</v>
      </c>
      <c r="AG46">
        <v>0</v>
      </c>
      <c r="AH46">
        <v>48.31</v>
      </c>
      <c r="AI46">
        <v>48.31</v>
      </c>
      <c r="AJ46">
        <v>48.31</v>
      </c>
      <c r="AK46">
        <v>239.37</v>
      </c>
      <c r="AL46">
        <v>0</v>
      </c>
      <c r="AM46">
        <v>0</v>
      </c>
      <c r="AN46">
        <v>0</v>
      </c>
      <c r="AO46">
        <v>150</v>
      </c>
    </row>
    <row r="47" spans="1:41">
      <c r="A47" t="s">
        <v>360</v>
      </c>
      <c r="G47" t="s">
        <v>89</v>
      </c>
      <c r="H47" s="73">
        <v>145.9</v>
      </c>
      <c r="I47" s="46">
        <v>0</v>
      </c>
      <c r="J47" s="46">
        <v>3.41</v>
      </c>
      <c r="K47" s="46">
        <v>24.16</v>
      </c>
      <c r="L47" s="46">
        <v>7.63</v>
      </c>
      <c r="M47" s="74">
        <v>0</v>
      </c>
      <c r="N47" s="73">
        <v>239.37</v>
      </c>
      <c r="O47" s="46">
        <v>350</v>
      </c>
      <c r="P47" s="46">
        <v>0</v>
      </c>
      <c r="Q47" s="46">
        <v>0</v>
      </c>
      <c r="R47" s="46">
        <v>0</v>
      </c>
      <c r="S47" s="74">
        <v>0</v>
      </c>
      <c r="W47">
        <v>0.97</v>
      </c>
      <c r="X47">
        <v>3.41</v>
      </c>
      <c r="Y47">
        <v>0</v>
      </c>
      <c r="Z47">
        <v>1.93</v>
      </c>
      <c r="AA47">
        <v>100</v>
      </c>
      <c r="AB47">
        <v>5.7</v>
      </c>
      <c r="AC47">
        <v>100</v>
      </c>
      <c r="AD47">
        <v>0</v>
      </c>
      <c r="AE47">
        <v>0</v>
      </c>
      <c r="AF47">
        <v>24.16</v>
      </c>
      <c r="AG47">
        <v>0</v>
      </c>
      <c r="AH47">
        <v>48.31</v>
      </c>
      <c r="AI47">
        <v>48.31</v>
      </c>
      <c r="AJ47">
        <v>48.31</v>
      </c>
      <c r="AK47">
        <v>239.37</v>
      </c>
      <c r="AL47">
        <v>0</v>
      </c>
      <c r="AM47">
        <v>0</v>
      </c>
      <c r="AN47">
        <v>0</v>
      </c>
      <c r="AO47">
        <v>150</v>
      </c>
    </row>
    <row r="48" spans="1:41">
      <c r="A48" t="s">
        <v>364</v>
      </c>
      <c r="G48" t="s">
        <v>90</v>
      </c>
      <c r="H48" s="73">
        <v>145.9</v>
      </c>
      <c r="I48" s="46">
        <v>0</v>
      </c>
      <c r="J48" s="46">
        <v>3.41</v>
      </c>
      <c r="K48" s="46">
        <v>24.16</v>
      </c>
      <c r="L48" s="46">
        <v>7.4399999999999995</v>
      </c>
      <c r="M48" s="74">
        <v>0</v>
      </c>
      <c r="N48" s="73">
        <v>239.37</v>
      </c>
      <c r="O48" s="46">
        <v>350</v>
      </c>
      <c r="P48" s="46">
        <v>0</v>
      </c>
      <c r="Q48" s="46">
        <v>0</v>
      </c>
      <c r="R48" s="46">
        <v>0</v>
      </c>
      <c r="S48" s="74">
        <v>0</v>
      </c>
      <c r="W48">
        <v>0.97</v>
      </c>
      <c r="X48">
        <v>3.41</v>
      </c>
      <c r="Y48">
        <v>0</v>
      </c>
      <c r="Z48">
        <v>1.93</v>
      </c>
      <c r="AA48">
        <v>100</v>
      </c>
      <c r="AB48">
        <v>5.51</v>
      </c>
      <c r="AC48">
        <v>100</v>
      </c>
      <c r="AD48">
        <v>0</v>
      </c>
      <c r="AE48">
        <v>0</v>
      </c>
      <c r="AF48">
        <v>24.16</v>
      </c>
      <c r="AG48">
        <v>0</v>
      </c>
      <c r="AH48">
        <v>48.31</v>
      </c>
      <c r="AI48">
        <v>48.31</v>
      </c>
      <c r="AJ48">
        <v>48.31</v>
      </c>
      <c r="AK48">
        <v>239.37</v>
      </c>
      <c r="AL48">
        <v>0</v>
      </c>
      <c r="AM48">
        <v>0</v>
      </c>
      <c r="AN48">
        <v>0</v>
      </c>
      <c r="AO48">
        <v>150</v>
      </c>
    </row>
    <row r="49" spans="1:41">
      <c r="A49" t="s">
        <v>365</v>
      </c>
      <c r="G49" t="s">
        <v>91</v>
      </c>
      <c r="H49" s="73">
        <v>145.9</v>
      </c>
      <c r="I49" s="46">
        <v>0</v>
      </c>
      <c r="J49" s="46">
        <v>3.41</v>
      </c>
      <c r="K49" s="46">
        <v>24.16</v>
      </c>
      <c r="L49" s="46">
        <v>6.63</v>
      </c>
      <c r="M49" s="74">
        <v>0</v>
      </c>
      <c r="N49" s="73">
        <v>239.37</v>
      </c>
      <c r="O49" s="46">
        <v>350</v>
      </c>
      <c r="P49" s="46">
        <v>0</v>
      </c>
      <c r="Q49" s="46">
        <v>0</v>
      </c>
      <c r="R49" s="46">
        <v>0</v>
      </c>
      <c r="S49" s="74">
        <v>0</v>
      </c>
      <c r="W49">
        <v>0.97</v>
      </c>
      <c r="X49">
        <v>3.41</v>
      </c>
      <c r="Y49">
        <v>0</v>
      </c>
      <c r="Z49">
        <v>1.93</v>
      </c>
      <c r="AA49">
        <v>100</v>
      </c>
      <c r="AB49">
        <v>4.7</v>
      </c>
      <c r="AC49">
        <v>100</v>
      </c>
      <c r="AD49">
        <v>0</v>
      </c>
      <c r="AE49">
        <v>0</v>
      </c>
      <c r="AF49">
        <v>24.16</v>
      </c>
      <c r="AG49">
        <v>0</v>
      </c>
      <c r="AH49">
        <v>48.31</v>
      </c>
      <c r="AI49">
        <v>48.31</v>
      </c>
      <c r="AJ49">
        <v>48.31</v>
      </c>
      <c r="AK49">
        <v>239.37</v>
      </c>
      <c r="AL49">
        <v>0</v>
      </c>
      <c r="AM49">
        <v>0</v>
      </c>
      <c r="AN49">
        <v>0</v>
      </c>
      <c r="AO49">
        <v>150</v>
      </c>
    </row>
    <row r="50" spans="1:41">
      <c r="A50" t="s">
        <v>366</v>
      </c>
      <c r="G50" t="s">
        <v>92</v>
      </c>
      <c r="H50" s="73">
        <v>145.9</v>
      </c>
      <c r="I50" s="46">
        <v>0</v>
      </c>
      <c r="J50" s="46">
        <v>3.41</v>
      </c>
      <c r="K50" s="46">
        <v>24.16</v>
      </c>
      <c r="L50" s="46">
        <v>7.72</v>
      </c>
      <c r="M50" s="74">
        <v>0</v>
      </c>
      <c r="N50" s="73">
        <v>239.37</v>
      </c>
      <c r="O50" s="46">
        <v>350</v>
      </c>
      <c r="P50" s="46">
        <v>0</v>
      </c>
      <c r="Q50" s="46">
        <v>0</v>
      </c>
      <c r="R50" s="46">
        <v>0</v>
      </c>
      <c r="S50" s="74">
        <v>0</v>
      </c>
      <c r="W50">
        <v>0.97</v>
      </c>
      <c r="X50">
        <v>3.41</v>
      </c>
      <c r="Y50">
        <v>0</v>
      </c>
      <c r="Z50">
        <v>1.93</v>
      </c>
      <c r="AA50">
        <v>100</v>
      </c>
      <c r="AB50">
        <v>5.79</v>
      </c>
      <c r="AC50">
        <v>100</v>
      </c>
      <c r="AD50">
        <v>0</v>
      </c>
      <c r="AE50">
        <v>0</v>
      </c>
      <c r="AF50">
        <v>24.16</v>
      </c>
      <c r="AG50">
        <v>0</v>
      </c>
      <c r="AH50">
        <v>48.31</v>
      </c>
      <c r="AI50">
        <v>48.31</v>
      </c>
      <c r="AJ50">
        <v>48.31</v>
      </c>
      <c r="AK50">
        <v>239.37</v>
      </c>
      <c r="AL50">
        <v>0</v>
      </c>
      <c r="AM50">
        <v>0</v>
      </c>
      <c r="AN50">
        <v>0</v>
      </c>
      <c r="AO50">
        <v>150</v>
      </c>
    </row>
    <row r="51" spans="1:41">
      <c r="A51" t="s">
        <v>367</v>
      </c>
      <c r="G51" t="s">
        <v>93</v>
      </c>
      <c r="H51" s="73">
        <v>145.9</v>
      </c>
      <c r="I51" s="46">
        <v>0</v>
      </c>
      <c r="J51" s="46">
        <v>3.41</v>
      </c>
      <c r="K51" s="46">
        <v>24.16</v>
      </c>
      <c r="L51" s="46">
        <v>7.62</v>
      </c>
      <c r="M51" s="74">
        <v>0</v>
      </c>
      <c r="N51" s="73">
        <v>239.37</v>
      </c>
      <c r="O51" s="46">
        <v>350</v>
      </c>
      <c r="P51" s="46">
        <v>0</v>
      </c>
      <c r="Q51" s="46">
        <v>0</v>
      </c>
      <c r="R51" s="46">
        <v>0</v>
      </c>
      <c r="S51" s="74">
        <v>0</v>
      </c>
      <c r="W51">
        <v>0.97</v>
      </c>
      <c r="X51">
        <v>3.41</v>
      </c>
      <c r="Y51">
        <v>0</v>
      </c>
      <c r="Z51">
        <v>1.93</v>
      </c>
      <c r="AA51">
        <v>100</v>
      </c>
      <c r="AB51">
        <v>5.69</v>
      </c>
      <c r="AC51">
        <v>100</v>
      </c>
      <c r="AD51">
        <v>0</v>
      </c>
      <c r="AE51">
        <v>0</v>
      </c>
      <c r="AF51">
        <v>24.16</v>
      </c>
      <c r="AG51">
        <v>0</v>
      </c>
      <c r="AH51">
        <v>48.31</v>
      </c>
      <c r="AI51">
        <v>48.31</v>
      </c>
      <c r="AJ51">
        <v>48.31</v>
      </c>
      <c r="AK51">
        <v>239.37</v>
      </c>
      <c r="AL51">
        <v>0</v>
      </c>
      <c r="AM51">
        <v>0</v>
      </c>
      <c r="AN51">
        <v>0</v>
      </c>
      <c r="AO51">
        <v>150</v>
      </c>
    </row>
    <row r="52" spans="1:41">
      <c r="A52" t="s">
        <v>368</v>
      </c>
      <c r="G52" t="s">
        <v>94</v>
      </c>
      <c r="H52" s="73">
        <v>145.9</v>
      </c>
      <c r="I52" s="46">
        <v>0</v>
      </c>
      <c r="J52" s="46">
        <v>3.41</v>
      </c>
      <c r="K52" s="46">
        <v>24.16</v>
      </c>
      <c r="L52" s="46">
        <v>7.25</v>
      </c>
      <c r="M52" s="74">
        <v>0</v>
      </c>
      <c r="N52" s="73">
        <v>239.37</v>
      </c>
      <c r="O52" s="46">
        <v>350</v>
      </c>
      <c r="P52" s="46">
        <v>0</v>
      </c>
      <c r="Q52" s="46">
        <v>0</v>
      </c>
      <c r="R52" s="46">
        <v>0</v>
      </c>
      <c r="S52" s="74">
        <v>0</v>
      </c>
      <c r="W52">
        <v>0.97</v>
      </c>
      <c r="X52">
        <v>3.41</v>
      </c>
      <c r="Y52">
        <v>0</v>
      </c>
      <c r="Z52">
        <v>1.93</v>
      </c>
      <c r="AA52">
        <v>100</v>
      </c>
      <c r="AB52">
        <v>5.32</v>
      </c>
      <c r="AC52">
        <v>100</v>
      </c>
      <c r="AD52">
        <v>0</v>
      </c>
      <c r="AE52">
        <v>0</v>
      </c>
      <c r="AF52">
        <v>24.16</v>
      </c>
      <c r="AG52">
        <v>0</v>
      </c>
      <c r="AH52">
        <v>48.31</v>
      </c>
      <c r="AI52">
        <v>48.31</v>
      </c>
      <c r="AJ52">
        <v>48.31</v>
      </c>
      <c r="AK52">
        <v>239.37</v>
      </c>
      <c r="AL52">
        <v>0</v>
      </c>
      <c r="AM52">
        <v>0</v>
      </c>
      <c r="AN52">
        <v>0</v>
      </c>
      <c r="AO52">
        <v>150</v>
      </c>
    </row>
    <row r="53" spans="1:41">
      <c r="A53" t="s">
        <v>402</v>
      </c>
      <c r="G53" t="s">
        <v>95</v>
      </c>
      <c r="H53" s="73">
        <v>145.9</v>
      </c>
      <c r="I53" s="46">
        <v>0</v>
      </c>
      <c r="J53" s="46">
        <v>3.41</v>
      </c>
      <c r="K53" s="46">
        <v>24.16</v>
      </c>
      <c r="L53" s="46">
        <v>6.9899999999999993</v>
      </c>
      <c r="M53" s="74">
        <v>0</v>
      </c>
      <c r="N53" s="73">
        <v>239.37</v>
      </c>
      <c r="O53" s="46">
        <v>350</v>
      </c>
      <c r="P53" s="46">
        <v>0</v>
      </c>
      <c r="Q53" s="46">
        <v>0</v>
      </c>
      <c r="R53" s="46">
        <v>0</v>
      </c>
      <c r="S53" s="74">
        <v>0</v>
      </c>
      <c r="W53">
        <v>0.97</v>
      </c>
      <c r="X53">
        <v>3.41</v>
      </c>
      <c r="Y53">
        <v>0</v>
      </c>
      <c r="Z53">
        <v>1.93</v>
      </c>
      <c r="AA53">
        <v>100</v>
      </c>
      <c r="AB53">
        <v>5.0599999999999996</v>
      </c>
      <c r="AC53">
        <v>100</v>
      </c>
      <c r="AD53">
        <v>0</v>
      </c>
      <c r="AE53">
        <v>0</v>
      </c>
      <c r="AF53">
        <v>24.16</v>
      </c>
      <c r="AG53">
        <v>0</v>
      </c>
      <c r="AH53">
        <v>48.31</v>
      </c>
      <c r="AI53">
        <v>48.31</v>
      </c>
      <c r="AJ53">
        <v>48.31</v>
      </c>
      <c r="AK53">
        <v>239.37</v>
      </c>
      <c r="AL53">
        <v>0</v>
      </c>
      <c r="AM53">
        <v>0</v>
      </c>
      <c r="AN53">
        <v>0</v>
      </c>
      <c r="AO53">
        <v>150</v>
      </c>
    </row>
    <row r="54" spans="1:41">
      <c r="A54" t="s">
        <v>401</v>
      </c>
      <c r="G54" t="s">
        <v>96</v>
      </c>
      <c r="H54" s="73">
        <v>145.9</v>
      </c>
      <c r="I54" s="46">
        <v>0</v>
      </c>
      <c r="J54" s="46">
        <v>3.41</v>
      </c>
      <c r="K54" s="46">
        <v>24.16</v>
      </c>
      <c r="L54" s="46">
        <v>7.2299999999999995</v>
      </c>
      <c r="M54" s="74">
        <v>0</v>
      </c>
      <c r="N54" s="73">
        <v>239.37</v>
      </c>
      <c r="O54" s="46">
        <v>350</v>
      </c>
      <c r="P54" s="46">
        <v>0</v>
      </c>
      <c r="Q54" s="46">
        <v>0</v>
      </c>
      <c r="R54" s="46">
        <v>0</v>
      </c>
      <c r="S54" s="74">
        <v>0</v>
      </c>
      <c r="W54">
        <v>0.97</v>
      </c>
      <c r="X54">
        <v>3.41</v>
      </c>
      <c r="Y54">
        <v>0</v>
      </c>
      <c r="Z54">
        <v>1.93</v>
      </c>
      <c r="AA54">
        <v>100</v>
      </c>
      <c r="AB54">
        <v>5.3</v>
      </c>
      <c r="AC54">
        <v>100</v>
      </c>
      <c r="AD54">
        <v>0</v>
      </c>
      <c r="AE54">
        <v>0</v>
      </c>
      <c r="AF54">
        <v>24.16</v>
      </c>
      <c r="AG54">
        <v>0</v>
      </c>
      <c r="AH54">
        <v>48.31</v>
      </c>
      <c r="AI54">
        <v>48.31</v>
      </c>
      <c r="AJ54">
        <v>48.31</v>
      </c>
      <c r="AK54">
        <v>239.37</v>
      </c>
      <c r="AL54">
        <v>0</v>
      </c>
      <c r="AM54">
        <v>0</v>
      </c>
      <c r="AN54">
        <v>0</v>
      </c>
      <c r="AO54">
        <v>150</v>
      </c>
    </row>
    <row r="55" spans="1:41">
      <c r="A55" t="s">
        <v>403</v>
      </c>
      <c r="G55" t="s">
        <v>97</v>
      </c>
      <c r="H55" s="73">
        <v>145.9</v>
      </c>
      <c r="I55" s="46">
        <v>0</v>
      </c>
      <c r="J55" s="46">
        <v>3.41</v>
      </c>
      <c r="K55" s="46">
        <v>24.16</v>
      </c>
      <c r="L55" s="46">
        <v>7.79</v>
      </c>
      <c r="M55" s="74">
        <v>0</v>
      </c>
      <c r="N55" s="73">
        <v>239.37</v>
      </c>
      <c r="O55" s="46">
        <v>350</v>
      </c>
      <c r="P55" s="46">
        <v>0</v>
      </c>
      <c r="Q55" s="46">
        <v>0</v>
      </c>
      <c r="R55" s="46">
        <v>0</v>
      </c>
      <c r="S55" s="74">
        <v>0</v>
      </c>
      <c r="W55">
        <v>0.97</v>
      </c>
      <c r="X55">
        <v>3.41</v>
      </c>
      <c r="Y55">
        <v>0</v>
      </c>
      <c r="Z55">
        <v>1.93</v>
      </c>
      <c r="AA55">
        <v>100</v>
      </c>
      <c r="AB55">
        <v>5.86</v>
      </c>
      <c r="AC55">
        <v>100</v>
      </c>
      <c r="AD55">
        <v>0</v>
      </c>
      <c r="AE55">
        <v>0</v>
      </c>
      <c r="AF55">
        <v>24.16</v>
      </c>
      <c r="AG55">
        <v>0</v>
      </c>
      <c r="AH55">
        <v>48.31</v>
      </c>
      <c r="AI55">
        <v>48.31</v>
      </c>
      <c r="AJ55">
        <v>48.31</v>
      </c>
      <c r="AK55">
        <v>239.37</v>
      </c>
      <c r="AL55">
        <v>0</v>
      </c>
      <c r="AM55">
        <v>0</v>
      </c>
      <c r="AN55">
        <v>0</v>
      </c>
      <c r="AO55">
        <v>150</v>
      </c>
    </row>
    <row r="56" spans="1:41">
      <c r="A56" t="s">
        <v>403</v>
      </c>
      <c r="G56" t="s">
        <v>98</v>
      </c>
      <c r="H56" s="73">
        <v>145.9</v>
      </c>
      <c r="I56" s="46">
        <v>0</v>
      </c>
      <c r="J56" s="46">
        <v>3.41</v>
      </c>
      <c r="K56" s="46">
        <v>24.16</v>
      </c>
      <c r="L56" s="46">
        <v>6.6499999999999995</v>
      </c>
      <c r="M56" s="74">
        <v>0</v>
      </c>
      <c r="N56" s="73">
        <v>239.37</v>
      </c>
      <c r="O56" s="46">
        <v>350</v>
      </c>
      <c r="P56" s="46">
        <v>0</v>
      </c>
      <c r="Q56" s="46">
        <v>0</v>
      </c>
      <c r="R56" s="46">
        <v>0</v>
      </c>
      <c r="S56" s="74">
        <v>0</v>
      </c>
      <c r="W56">
        <v>0.97</v>
      </c>
      <c r="X56">
        <v>3.41</v>
      </c>
      <c r="Y56">
        <v>0</v>
      </c>
      <c r="Z56">
        <v>1.93</v>
      </c>
      <c r="AA56">
        <v>100</v>
      </c>
      <c r="AB56">
        <v>4.72</v>
      </c>
      <c r="AC56">
        <v>100</v>
      </c>
      <c r="AD56">
        <v>0</v>
      </c>
      <c r="AE56">
        <v>0</v>
      </c>
      <c r="AF56">
        <v>24.16</v>
      </c>
      <c r="AG56">
        <v>0</v>
      </c>
      <c r="AH56">
        <v>48.31</v>
      </c>
      <c r="AI56">
        <v>48.31</v>
      </c>
      <c r="AJ56">
        <v>48.31</v>
      </c>
      <c r="AK56">
        <v>239.37</v>
      </c>
      <c r="AL56">
        <v>0</v>
      </c>
      <c r="AM56">
        <v>0</v>
      </c>
      <c r="AN56">
        <v>0</v>
      </c>
      <c r="AO56">
        <v>150</v>
      </c>
    </row>
    <row r="57" spans="1:41">
      <c r="G57" t="s">
        <v>99</v>
      </c>
      <c r="H57" s="73">
        <v>145.9</v>
      </c>
      <c r="I57" s="46">
        <v>0</v>
      </c>
      <c r="J57" s="46">
        <v>3.41</v>
      </c>
      <c r="K57" s="46">
        <v>24.16</v>
      </c>
      <c r="L57" s="46">
        <v>6.76</v>
      </c>
      <c r="M57" s="74">
        <v>0</v>
      </c>
      <c r="N57" s="73">
        <v>239.37</v>
      </c>
      <c r="O57" s="46">
        <v>350</v>
      </c>
      <c r="P57" s="46">
        <v>0</v>
      </c>
      <c r="Q57" s="46">
        <v>0</v>
      </c>
      <c r="R57" s="46">
        <v>0</v>
      </c>
      <c r="S57" s="74">
        <v>0</v>
      </c>
      <c r="W57">
        <v>0.97</v>
      </c>
      <c r="X57">
        <v>3.41</v>
      </c>
      <c r="Y57">
        <v>0</v>
      </c>
      <c r="Z57">
        <v>1.93</v>
      </c>
      <c r="AA57">
        <v>100</v>
      </c>
      <c r="AB57">
        <v>4.83</v>
      </c>
      <c r="AC57">
        <v>100</v>
      </c>
      <c r="AD57">
        <v>0</v>
      </c>
      <c r="AE57">
        <v>0</v>
      </c>
      <c r="AF57">
        <v>24.16</v>
      </c>
      <c r="AG57">
        <v>0</v>
      </c>
      <c r="AH57">
        <v>48.31</v>
      </c>
      <c r="AI57">
        <v>48.31</v>
      </c>
      <c r="AJ57">
        <v>48.31</v>
      </c>
      <c r="AK57">
        <v>239.37</v>
      </c>
      <c r="AL57">
        <v>0</v>
      </c>
      <c r="AM57">
        <v>0</v>
      </c>
      <c r="AN57">
        <v>0</v>
      </c>
      <c r="AO57">
        <v>150</v>
      </c>
    </row>
    <row r="58" spans="1:41">
      <c r="G58" t="s">
        <v>100</v>
      </c>
      <c r="H58" s="73">
        <v>145.9</v>
      </c>
      <c r="I58" s="46">
        <v>0</v>
      </c>
      <c r="J58" s="46">
        <v>3.41</v>
      </c>
      <c r="K58" s="46">
        <v>24.16</v>
      </c>
      <c r="L58" s="46">
        <v>6.97</v>
      </c>
      <c r="M58" s="74">
        <v>0</v>
      </c>
      <c r="N58" s="73">
        <v>239.37</v>
      </c>
      <c r="O58" s="46">
        <v>350</v>
      </c>
      <c r="P58" s="46">
        <v>0</v>
      </c>
      <c r="Q58" s="46">
        <v>0</v>
      </c>
      <c r="R58" s="46">
        <v>0</v>
      </c>
      <c r="S58" s="74">
        <v>0</v>
      </c>
      <c r="W58">
        <v>0.97</v>
      </c>
      <c r="X58">
        <v>3.41</v>
      </c>
      <c r="Y58">
        <v>0</v>
      </c>
      <c r="Z58">
        <v>1.93</v>
      </c>
      <c r="AA58">
        <v>100</v>
      </c>
      <c r="AB58">
        <v>5.04</v>
      </c>
      <c r="AC58">
        <v>100</v>
      </c>
      <c r="AD58">
        <v>0</v>
      </c>
      <c r="AE58">
        <v>0</v>
      </c>
      <c r="AF58">
        <v>24.16</v>
      </c>
      <c r="AG58">
        <v>0</v>
      </c>
      <c r="AH58">
        <v>48.31</v>
      </c>
      <c r="AI58">
        <v>48.31</v>
      </c>
      <c r="AJ58">
        <v>48.31</v>
      </c>
      <c r="AK58">
        <v>239.37</v>
      </c>
      <c r="AL58">
        <v>0</v>
      </c>
      <c r="AM58">
        <v>0</v>
      </c>
      <c r="AN58">
        <v>0</v>
      </c>
      <c r="AO58">
        <v>150</v>
      </c>
    </row>
    <row r="59" spans="1:41">
      <c r="G59" t="s">
        <v>101</v>
      </c>
      <c r="H59" s="73">
        <v>145.9</v>
      </c>
      <c r="I59" s="46">
        <v>0</v>
      </c>
      <c r="J59" s="46">
        <v>3.41</v>
      </c>
      <c r="K59" s="46">
        <v>24.16</v>
      </c>
      <c r="L59" s="46">
        <v>6.01</v>
      </c>
      <c r="M59" s="74">
        <v>0</v>
      </c>
      <c r="N59" s="73">
        <v>239.37</v>
      </c>
      <c r="O59" s="46">
        <v>350</v>
      </c>
      <c r="P59" s="46">
        <v>0</v>
      </c>
      <c r="Q59" s="46">
        <v>0</v>
      </c>
      <c r="R59" s="46">
        <v>0</v>
      </c>
      <c r="S59" s="74">
        <v>0</v>
      </c>
      <c r="W59">
        <v>0.97</v>
      </c>
      <c r="X59">
        <v>3.41</v>
      </c>
      <c r="Y59">
        <v>0</v>
      </c>
      <c r="Z59">
        <v>1.93</v>
      </c>
      <c r="AA59">
        <v>100</v>
      </c>
      <c r="AB59">
        <v>4.08</v>
      </c>
      <c r="AC59">
        <v>100</v>
      </c>
      <c r="AD59">
        <v>0</v>
      </c>
      <c r="AE59">
        <v>0</v>
      </c>
      <c r="AF59">
        <v>24.16</v>
      </c>
      <c r="AG59">
        <v>0</v>
      </c>
      <c r="AH59">
        <v>48.31</v>
      </c>
      <c r="AI59">
        <v>48.31</v>
      </c>
      <c r="AJ59">
        <v>48.31</v>
      </c>
      <c r="AK59">
        <v>239.37</v>
      </c>
      <c r="AL59">
        <v>0</v>
      </c>
      <c r="AM59">
        <v>0</v>
      </c>
      <c r="AN59">
        <v>0</v>
      </c>
      <c r="AO59">
        <v>150</v>
      </c>
    </row>
    <row r="60" spans="1:41">
      <c r="G60" t="s">
        <v>102</v>
      </c>
      <c r="H60" s="73">
        <v>145.9</v>
      </c>
      <c r="I60" s="46">
        <v>0</v>
      </c>
      <c r="J60" s="46">
        <v>3.41</v>
      </c>
      <c r="K60" s="46">
        <v>24.16</v>
      </c>
      <c r="L60" s="46">
        <v>5.67</v>
      </c>
      <c r="M60" s="74">
        <v>0</v>
      </c>
      <c r="N60" s="73">
        <v>239.37</v>
      </c>
      <c r="O60" s="46">
        <v>350</v>
      </c>
      <c r="P60" s="46">
        <v>0</v>
      </c>
      <c r="Q60" s="46">
        <v>0</v>
      </c>
      <c r="R60" s="46">
        <v>0</v>
      </c>
      <c r="S60" s="74">
        <v>0</v>
      </c>
      <c r="W60">
        <v>0.97</v>
      </c>
      <c r="X60">
        <v>3.41</v>
      </c>
      <c r="Y60">
        <v>0</v>
      </c>
      <c r="Z60">
        <v>1.93</v>
      </c>
      <c r="AA60">
        <v>100</v>
      </c>
      <c r="AB60">
        <v>3.74</v>
      </c>
      <c r="AC60">
        <v>100</v>
      </c>
      <c r="AD60">
        <v>0</v>
      </c>
      <c r="AE60">
        <v>0</v>
      </c>
      <c r="AF60">
        <v>24.16</v>
      </c>
      <c r="AG60">
        <v>0</v>
      </c>
      <c r="AH60">
        <v>48.31</v>
      </c>
      <c r="AI60">
        <v>48.31</v>
      </c>
      <c r="AJ60">
        <v>48.31</v>
      </c>
      <c r="AK60">
        <v>239.37</v>
      </c>
      <c r="AL60">
        <v>0</v>
      </c>
      <c r="AM60">
        <v>0</v>
      </c>
      <c r="AN60">
        <v>0</v>
      </c>
      <c r="AO60">
        <v>150</v>
      </c>
    </row>
    <row r="61" spans="1:41">
      <c r="G61" t="s">
        <v>103</v>
      </c>
      <c r="H61" s="73">
        <v>145.9</v>
      </c>
      <c r="I61" s="46">
        <v>0</v>
      </c>
      <c r="J61" s="46">
        <v>3.41</v>
      </c>
      <c r="K61" s="46">
        <v>24.16</v>
      </c>
      <c r="L61" s="46">
        <v>4.4799999999999995</v>
      </c>
      <c r="M61" s="74">
        <v>0</v>
      </c>
      <c r="N61" s="73">
        <v>239.37</v>
      </c>
      <c r="O61" s="46">
        <v>350</v>
      </c>
      <c r="P61" s="46">
        <v>0</v>
      </c>
      <c r="Q61" s="46">
        <v>0</v>
      </c>
      <c r="R61" s="46">
        <v>0</v>
      </c>
      <c r="S61" s="74">
        <v>0</v>
      </c>
      <c r="W61">
        <v>0.97</v>
      </c>
      <c r="X61">
        <v>3.41</v>
      </c>
      <c r="Y61">
        <v>0</v>
      </c>
      <c r="Z61">
        <v>1.93</v>
      </c>
      <c r="AA61">
        <v>100</v>
      </c>
      <c r="AB61">
        <v>2.5499999999999998</v>
      </c>
      <c r="AC61">
        <v>100</v>
      </c>
      <c r="AD61">
        <v>0</v>
      </c>
      <c r="AE61">
        <v>0</v>
      </c>
      <c r="AF61">
        <v>24.16</v>
      </c>
      <c r="AG61">
        <v>0</v>
      </c>
      <c r="AH61">
        <v>48.31</v>
      </c>
      <c r="AI61">
        <v>48.31</v>
      </c>
      <c r="AJ61">
        <v>48.31</v>
      </c>
      <c r="AK61">
        <v>239.37</v>
      </c>
      <c r="AL61">
        <v>0</v>
      </c>
      <c r="AM61">
        <v>0</v>
      </c>
      <c r="AN61">
        <v>0</v>
      </c>
      <c r="AO61">
        <v>150</v>
      </c>
    </row>
    <row r="62" spans="1:41">
      <c r="G62" t="s">
        <v>104</v>
      </c>
      <c r="H62" s="73">
        <v>145.9</v>
      </c>
      <c r="I62" s="46">
        <v>0</v>
      </c>
      <c r="J62" s="46">
        <v>3.41</v>
      </c>
      <c r="K62" s="46">
        <v>24.16</v>
      </c>
      <c r="L62" s="46">
        <v>5.22</v>
      </c>
      <c r="M62" s="74">
        <v>0</v>
      </c>
      <c r="N62" s="73">
        <v>239.37</v>
      </c>
      <c r="O62" s="46">
        <v>350</v>
      </c>
      <c r="P62" s="46">
        <v>0</v>
      </c>
      <c r="Q62" s="46">
        <v>0</v>
      </c>
      <c r="R62" s="46">
        <v>0</v>
      </c>
      <c r="S62" s="74">
        <v>0</v>
      </c>
      <c r="W62">
        <v>0.97</v>
      </c>
      <c r="X62">
        <v>3.41</v>
      </c>
      <c r="Y62">
        <v>0</v>
      </c>
      <c r="Z62">
        <v>1.93</v>
      </c>
      <c r="AA62">
        <v>100</v>
      </c>
      <c r="AB62">
        <v>3.29</v>
      </c>
      <c r="AC62">
        <v>100</v>
      </c>
      <c r="AD62">
        <v>0</v>
      </c>
      <c r="AE62">
        <v>0</v>
      </c>
      <c r="AF62">
        <v>24.16</v>
      </c>
      <c r="AG62">
        <v>0</v>
      </c>
      <c r="AH62">
        <v>48.31</v>
      </c>
      <c r="AI62">
        <v>48.31</v>
      </c>
      <c r="AJ62">
        <v>48.31</v>
      </c>
      <c r="AK62">
        <v>239.37</v>
      </c>
      <c r="AL62">
        <v>0</v>
      </c>
      <c r="AM62">
        <v>0</v>
      </c>
      <c r="AN62">
        <v>0</v>
      </c>
      <c r="AO62">
        <v>150</v>
      </c>
    </row>
    <row r="63" spans="1:41">
      <c r="G63" t="s">
        <v>105</v>
      </c>
      <c r="H63" s="73">
        <v>145.9</v>
      </c>
      <c r="I63" s="46">
        <v>0</v>
      </c>
      <c r="J63" s="46">
        <v>3.41</v>
      </c>
      <c r="K63" s="46">
        <v>24.16</v>
      </c>
      <c r="L63" s="46">
        <v>5.72</v>
      </c>
      <c r="M63" s="74">
        <v>0</v>
      </c>
      <c r="N63" s="73">
        <v>239.37</v>
      </c>
      <c r="O63" s="46">
        <v>350</v>
      </c>
      <c r="P63" s="46">
        <v>0</v>
      </c>
      <c r="Q63" s="46">
        <v>0</v>
      </c>
      <c r="R63" s="46">
        <v>0</v>
      </c>
      <c r="S63" s="74">
        <v>0</v>
      </c>
      <c r="W63">
        <v>0.97</v>
      </c>
      <c r="X63">
        <v>3.41</v>
      </c>
      <c r="Y63">
        <v>0</v>
      </c>
      <c r="Z63">
        <v>1.93</v>
      </c>
      <c r="AA63">
        <v>100</v>
      </c>
      <c r="AB63">
        <v>3.79</v>
      </c>
      <c r="AC63">
        <v>100</v>
      </c>
      <c r="AD63">
        <v>0</v>
      </c>
      <c r="AE63">
        <v>0</v>
      </c>
      <c r="AF63">
        <v>24.16</v>
      </c>
      <c r="AG63">
        <v>0</v>
      </c>
      <c r="AH63">
        <v>48.31</v>
      </c>
      <c r="AI63">
        <v>48.31</v>
      </c>
      <c r="AJ63">
        <v>48.31</v>
      </c>
      <c r="AK63">
        <v>239.37</v>
      </c>
      <c r="AL63">
        <v>0</v>
      </c>
      <c r="AM63">
        <v>0</v>
      </c>
      <c r="AN63">
        <v>0</v>
      </c>
      <c r="AO63">
        <v>150</v>
      </c>
    </row>
    <row r="64" spans="1:41">
      <c r="G64" t="s">
        <v>106</v>
      </c>
      <c r="H64" s="73">
        <v>145.9</v>
      </c>
      <c r="I64" s="46">
        <v>0</v>
      </c>
      <c r="J64" s="46">
        <v>3.41</v>
      </c>
      <c r="K64" s="46">
        <v>24.16</v>
      </c>
      <c r="L64" s="46">
        <v>4.51</v>
      </c>
      <c r="M64" s="74">
        <v>0</v>
      </c>
      <c r="N64" s="73">
        <v>239.37</v>
      </c>
      <c r="O64" s="46">
        <v>350</v>
      </c>
      <c r="P64" s="46">
        <v>0</v>
      </c>
      <c r="Q64" s="46">
        <v>0</v>
      </c>
      <c r="R64" s="46">
        <v>0</v>
      </c>
      <c r="S64" s="74">
        <v>0</v>
      </c>
      <c r="W64">
        <v>0.97</v>
      </c>
      <c r="X64">
        <v>3.41</v>
      </c>
      <c r="Y64">
        <v>0</v>
      </c>
      <c r="Z64">
        <v>1.93</v>
      </c>
      <c r="AA64">
        <v>100</v>
      </c>
      <c r="AB64">
        <v>2.58</v>
      </c>
      <c r="AC64">
        <v>100</v>
      </c>
      <c r="AD64">
        <v>0</v>
      </c>
      <c r="AE64">
        <v>0</v>
      </c>
      <c r="AF64">
        <v>24.16</v>
      </c>
      <c r="AG64">
        <v>0</v>
      </c>
      <c r="AH64">
        <v>48.31</v>
      </c>
      <c r="AI64">
        <v>48.31</v>
      </c>
      <c r="AJ64">
        <v>48.31</v>
      </c>
      <c r="AK64">
        <v>239.37</v>
      </c>
      <c r="AL64">
        <v>0</v>
      </c>
      <c r="AM64">
        <v>0</v>
      </c>
      <c r="AN64">
        <v>0</v>
      </c>
      <c r="AO64">
        <v>150</v>
      </c>
    </row>
    <row r="65" spans="7:41">
      <c r="G65" t="s">
        <v>107</v>
      </c>
      <c r="H65" s="73">
        <v>145.9</v>
      </c>
      <c r="I65" s="46">
        <v>0</v>
      </c>
      <c r="J65" s="46">
        <v>3.41</v>
      </c>
      <c r="K65" s="46">
        <v>24.16</v>
      </c>
      <c r="L65" s="46">
        <v>4.8099999999999996</v>
      </c>
      <c r="M65" s="74">
        <v>0</v>
      </c>
      <c r="N65" s="73">
        <v>239.37</v>
      </c>
      <c r="O65" s="46">
        <v>350</v>
      </c>
      <c r="P65" s="46">
        <v>0</v>
      </c>
      <c r="Q65" s="46">
        <v>0</v>
      </c>
      <c r="R65" s="46">
        <v>0</v>
      </c>
      <c r="S65" s="74">
        <v>0</v>
      </c>
      <c r="W65">
        <v>0.97</v>
      </c>
      <c r="X65">
        <v>3.41</v>
      </c>
      <c r="Y65">
        <v>0</v>
      </c>
      <c r="Z65">
        <v>1.93</v>
      </c>
      <c r="AA65">
        <v>100</v>
      </c>
      <c r="AB65">
        <v>2.88</v>
      </c>
      <c r="AC65">
        <v>100</v>
      </c>
      <c r="AD65">
        <v>0</v>
      </c>
      <c r="AE65">
        <v>0</v>
      </c>
      <c r="AF65">
        <v>24.16</v>
      </c>
      <c r="AG65">
        <v>0</v>
      </c>
      <c r="AH65">
        <v>48.31</v>
      </c>
      <c r="AI65">
        <v>48.31</v>
      </c>
      <c r="AJ65">
        <v>48.31</v>
      </c>
      <c r="AK65">
        <v>239.37</v>
      </c>
      <c r="AL65">
        <v>0</v>
      </c>
      <c r="AM65">
        <v>0</v>
      </c>
      <c r="AN65">
        <v>0</v>
      </c>
      <c r="AO65">
        <v>150</v>
      </c>
    </row>
    <row r="66" spans="7:41">
      <c r="G66" t="s">
        <v>108</v>
      </c>
      <c r="H66" s="73">
        <v>145.9</v>
      </c>
      <c r="I66" s="46">
        <v>0</v>
      </c>
      <c r="J66" s="46">
        <v>3.41</v>
      </c>
      <c r="K66" s="46">
        <v>24.16</v>
      </c>
      <c r="L66" s="46">
        <v>4.67</v>
      </c>
      <c r="M66" s="74">
        <v>0</v>
      </c>
      <c r="N66" s="73">
        <v>239.37</v>
      </c>
      <c r="O66" s="46">
        <v>350</v>
      </c>
      <c r="P66" s="46">
        <v>0</v>
      </c>
      <c r="Q66" s="46">
        <v>0</v>
      </c>
      <c r="R66" s="46">
        <v>0</v>
      </c>
      <c r="S66" s="74">
        <v>0</v>
      </c>
      <c r="W66">
        <v>0.97</v>
      </c>
      <c r="X66">
        <v>3.41</v>
      </c>
      <c r="Y66">
        <v>0</v>
      </c>
      <c r="Z66">
        <v>1.93</v>
      </c>
      <c r="AA66">
        <v>100</v>
      </c>
      <c r="AB66">
        <v>2.74</v>
      </c>
      <c r="AC66">
        <v>100</v>
      </c>
      <c r="AD66">
        <v>0</v>
      </c>
      <c r="AE66">
        <v>0</v>
      </c>
      <c r="AF66">
        <v>24.16</v>
      </c>
      <c r="AG66">
        <v>0</v>
      </c>
      <c r="AH66">
        <v>48.31</v>
      </c>
      <c r="AI66">
        <v>48.31</v>
      </c>
      <c r="AJ66">
        <v>48.31</v>
      </c>
      <c r="AK66">
        <v>239.37</v>
      </c>
      <c r="AL66">
        <v>0</v>
      </c>
      <c r="AM66">
        <v>0</v>
      </c>
      <c r="AN66">
        <v>0</v>
      </c>
      <c r="AO66">
        <v>150</v>
      </c>
    </row>
    <row r="67" spans="7:41">
      <c r="G67" t="s">
        <v>109</v>
      </c>
      <c r="H67" s="73">
        <v>145.56</v>
      </c>
      <c r="I67" s="46">
        <v>0</v>
      </c>
      <c r="J67" s="46">
        <v>3.51</v>
      </c>
      <c r="K67" s="46">
        <v>0</v>
      </c>
      <c r="L67" s="46">
        <v>3.59</v>
      </c>
      <c r="M67" s="74">
        <v>0</v>
      </c>
      <c r="N67" s="73">
        <v>239.37</v>
      </c>
      <c r="O67" s="46">
        <v>350</v>
      </c>
      <c r="P67" s="46">
        <v>0</v>
      </c>
      <c r="Q67" s="46">
        <v>0</v>
      </c>
      <c r="R67" s="46">
        <v>0</v>
      </c>
      <c r="S67" s="74">
        <v>0</v>
      </c>
      <c r="W67">
        <v>0.63</v>
      </c>
      <c r="X67">
        <v>3.51</v>
      </c>
      <c r="Y67">
        <v>0</v>
      </c>
      <c r="Z67">
        <v>1.93</v>
      </c>
      <c r="AA67">
        <v>100</v>
      </c>
      <c r="AB67">
        <v>1.66</v>
      </c>
      <c r="AC67">
        <v>100</v>
      </c>
      <c r="AD67">
        <v>0</v>
      </c>
      <c r="AE67">
        <v>0</v>
      </c>
      <c r="AF67">
        <v>0</v>
      </c>
      <c r="AG67">
        <v>0</v>
      </c>
      <c r="AH67">
        <v>48.31</v>
      </c>
      <c r="AI67">
        <v>48.31</v>
      </c>
      <c r="AJ67">
        <v>48.31</v>
      </c>
      <c r="AK67">
        <v>239.37</v>
      </c>
      <c r="AL67">
        <v>0</v>
      </c>
      <c r="AM67">
        <v>0</v>
      </c>
      <c r="AN67">
        <v>0</v>
      </c>
      <c r="AO67">
        <v>150</v>
      </c>
    </row>
    <row r="68" spans="7:41">
      <c r="G68" t="s">
        <v>110</v>
      </c>
      <c r="H68" s="73">
        <v>145.56</v>
      </c>
      <c r="I68" s="46">
        <v>0</v>
      </c>
      <c r="J68" s="46">
        <v>3.51</v>
      </c>
      <c r="K68" s="46">
        <v>0</v>
      </c>
      <c r="L68" s="46">
        <v>3.11</v>
      </c>
      <c r="M68" s="74">
        <v>0</v>
      </c>
      <c r="N68" s="73">
        <v>239.37</v>
      </c>
      <c r="O68" s="46">
        <v>350</v>
      </c>
      <c r="P68" s="46">
        <v>0</v>
      </c>
      <c r="Q68" s="46">
        <v>0</v>
      </c>
      <c r="R68" s="46">
        <v>0</v>
      </c>
      <c r="S68" s="74">
        <v>0</v>
      </c>
      <c r="W68">
        <v>0.63</v>
      </c>
      <c r="X68">
        <v>3.51</v>
      </c>
      <c r="Y68">
        <v>0</v>
      </c>
      <c r="Z68">
        <v>1.93</v>
      </c>
      <c r="AA68">
        <v>100</v>
      </c>
      <c r="AB68">
        <v>1.18</v>
      </c>
      <c r="AC68">
        <v>100</v>
      </c>
      <c r="AD68">
        <v>0</v>
      </c>
      <c r="AE68">
        <v>0</v>
      </c>
      <c r="AF68">
        <v>0</v>
      </c>
      <c r="AG68">
        <v>0</v>
      </c>
      <c r="AH68">
        <v>48.31</v>
      </c>
      <c r="AI68">
        <v>48.31</v>
      </c>
      <c r="AJ68">
        <v>48.31</v>
      </c>
      <c r="AK68">
        <v>239.37</v>
      </c>
      <c r="AL68">
        <v>0</v>
      </c>
      <c r="AM68">
        <v>0</v>
      </c>
      <c r="AN68">
        <v>0</v>
      </c>
      <c r="AO68">
        <v>150</v>
      </c>
    </row>
    <row r="69" spans="7:41">
      <c r="G69" t="s">
        <v>111</v>
      </c>
      <c r="H69" s="73">
        <v>145.56</v>
      </c>
      <c r="I69" s="46">
        <v>0</v>
      </c>
      <c r="J69" s="46">
        <v>3.51</v>
      </c>
      <c r="K69" s="46">
        <v>0</v>
      </c>
      <c r="L69" s="46">
        <v>3.2</v>
      </c>
      <c r="M69" s="74">
        <v>0</v>
      </c>
      <c r="N69" s="73">
        <v>239.37</v>
      </c>
      <c r="O69" s="46">
        <v>350</v>
      </c>
      <c r="P69" s="46">
        <v>0</v>
      </c>
      <c r="Q69" s="46">
        <v>0</v>
      </c>
      <c r="R69" s="46">
        <v>0</v>
      </c>
      <c r="S69" s="74">
        <v>0</v>
      </c>
      <c r="W69">
        <v>0.63</v>
      </c>
      <c r="X69">
        <v>3.51</v>
      </c>
      <c r="Y69">
        <v>0</v>
      </c>
      <c r="Z69">
        <v>1.93</v>
      </c>
      <c r="AA69">
        <v>100</v>
      </c>
      <c r="AB69">
        <v>1.27</v>
      </c>
      <c r="AC69">
        <v>100</v>
      </c>
      <c r="AD69">
        <v>0</v>
      </c>
      <c r="AE69">
        <v>0</v>
      </c>
      <c r="AF69">
        <v>0</v>
      </c>
      <c r="AG69">
        <v>0</v>
      </c>
      <c r="AH69">
        <v>48.31</v>
      </c>
      <c r="AI69">
        <v>48.31</v>
      </c>
      <c r="AJ69">
        <v>48.31</v>
      </c>
      <c r="AK69">
        <v>239.37</v>
      </c>
      <c r="AL69">
        <v>0</v>
      </c>
      <c r="AM69">
        <v>0</v>
      </c>
      <c r="AN69">
        <v>0</v>
      </c>
      <c r="AO69">
        <v>150</v>
      </c>
    </row>
    <row r="70" spans="7:41">
      <c r="G70" t="s">
        <v>112</v>
      </c>
      <c r="H70" s="73">
        <v>145.56</v>
      </c>
      <c r="I70" s="46">
        <v>0</v>
      </c>
      <c r="J70" s="46">
        <v>3.51</v>
      </c>
      <c r="K70" s="46">
        <v>0</v>
      </c>
      <c r="L70" s="46">
        <v>2.5499999999999998</v>
      </c>
      <c r="M70" s="74">
        <v>0</v>
      </c>
      <c r="N70" s="73">
        <v>239.37</v>
      </c>
      <c r="O70" s="46">
        <v>350</v>
      </c>
      <c r="P70" s="46">
        <v>0</v>
      </c>
      <c r="Q70" s="46">
        <v>0</v>
      </c>
      <c r="R70" s="46">
        <v>0</v>
      </c>
      <c r="S70" s="74">
        <v>0</v>
      </c>
      <c r="W70">
        <v>0.63</v>
      </c>
      <c r="X70">
        <v>3.51</v>
      </c>
      <c r="Y70">
        <v>0</v>
      </c>
      <c r="Z70">
        <v>1.93</v>
      </c>
      <c r="AA70">
        <v>100</v>
      </c>
      <c r="AB70">
        <v>0.62</v>
      </c>
      <c r="AC70">
        <v>100</v>
      </c>
      <c r="AD70">
        <v>0</v>
      </c>
      <c r="AE70">
        <v>0</v>
      </c>
      <c r="AF70">
        <v>0</v>
      </c>
      <c r="AG70">
        <v>0</v>
      </c>
      <c r="AH70">
        <v>48.31</v>
      </c>
      <c r="AI70">
        <v>48.31</v>
      </c>
      <c r="AJ70">
        <v>48.31</v>
      </c>
      <c r="AK70">
        <v>239.37</v>
      </c>
      <c r="AL70">
        <v>0</v>
      </c>
      <c r="AM70">
        <v>0</v>
      </c>
      <c r="AN70">
        <v>0</v>
      </c>
      <c r="AO70">
        <v>150</v>
      </c>
    </row>
    <row r="71" spans="7:41">
      <c r="G71" t="s">
        <v>113</v>
      </c>
      <c r="H71" s="73">
        <v>145.51</v>
      </c>
      <c r="I71" s="46">
        <v>0</v>
      </c>
      <c r="J71" s="46">
        <v>3.51</v>
      </c>
      <c r="K71" s="46">
        <v>0</v>
      </c>
      <c r="L71" s="46">
        <v>2.33</v>
      </c>
      <c r="M71" s="74">
        <v>0</v>
      </c>
      <c r="N71" s="73">
        <v>239.37</v>
      </c>
      <c r="O71" s="46">
        <v>350</v>
      </c>
      <c r="P71" s="46">
        <v>0</v>
      </c>
      <c r="Q71" s="46">
        <v>0</v>
      </c>
      <c r="R71" s="46">
        <v>0</v>
      </c>
      <c r="S71" s="74">
        <v>0</v>
      </c>
      <c r="W71">
        <v>0.57999999999999996</v>
      </c>
      <c r="X71">
        <v>3.51</v>
      </c>
      <c r="Y71">
        <v>0</v>
      </c>
      <c r="Z71">
        <v>1.93</v>
      </c>
      <c r="AA71">
        <v>100</v>
      </c>
      <c r="AB71">
        <v>0.4</v>
      </c>
      <c r="AC71">
        <v>100</v>
      </c>
      <c r="AD71">
        <v>0</v>
      </c>
      <c r="AE71">
        <v>0</v>
      </c>
      <c r="AF71">
        <v>0</v>
      </c>
      <c r="AG71">
        <v>0</v>
      </c>
      <c r="AH71">
        <v>48.31</v>
      </c>
      <c r="AI71">
        <v>48.31</v>
      </c>
      <c r="AJ71">
        <v>48.31</v>
      </c>
      <c r="AK71">
        <v>239.37</v>
      </c>
      <c r="AL71">
        <v>82.13</v>
      </c>
      <c r="AM71">
        <v>0</v>
      </c>
      <c r="AN71">
        <v>0</v>
      </c>
      <c r="AO71">
        <v>150</v>
      </c>
    </row>
    <row r="72" spans="7:41">
      <c r="G72" t="s">
        <v>114</v>
      </c>
      <c r="H72" s="73">
        <v>145.51</v>
      </c>
      <c r="I72" s="46">
        <v>0</v>
      </c>
      <c r="J72" s="46">
        <v>3.51</v>
      </c>
      <c r="K72" s="46">
        <v>0</v>
      </c>
      <c r="L72" s="46">
        <v>2.19</v>
      </c>
      <c r="M72" s="74">
        <v>0</v>
      </c>
      <c r="N72" s="73">
        <v>239.37</v>
      </c>
      <c r="O72" s="46">
        <v>350</v>
      </c>
      <c r="P72" s="46">
        <v>0</v>
      </c>
      <c r="Q72" s="46">
        <v>0</v>
      </c>
      <c r="R72" s="46">
        <v>0</v>
      </c>
      <c r="S72" s="74">
        <v>0</v>
      </c>
      <c r="W72">
        <v>0.57999999999999996</v>
      </c>
      <c r="X72">
        <v>3.51</v>
      </c>
      <c r="Y72">
        <v>0</v>
      </c>
      <c r="Z72">
        <v>1.93</v>
      </c>
      <c r="AA72">
        <v>100</v>
      </c>
      <c r="AB72">
        <v>0.26</v>
      </c>
      <c r="AC72">
        <v>100</v>
      </c>
      <c r="AD72">
        <v>0</v>
      </c>
      <c r="AE72">
        <v>0</v>
      </c>
      <c r="AF72">
        <v>0</v>
      </c>
      <c r="AG72">
        <v>0</v>
      </c>
      <c r="AH72">
        <v>48.31</v>
      </c>
      <c r="AI72">
        <v>48.31</v>
      </c>
      <c r="AJ72">
        <v>48.31</v>
      </c>
      <c r="AK72">
        <v>239.37</v>
      </c>
      <c r="AL72">
        <v>82.13</v>
      </c>
      <c r="AM72">
        <v>0</v>
      </c>
      <c r="AN72">
        <v>0</v>
      </c>
      <c r="AO72">
        <v>150</v>
      </c>
    </row>
    <row r="73" spans="7:41">
      <c r="G73" t="s">
        <v>115</v>
      </c>
      <c r="H73" s="73">
        <v>145.51</v>
      </c>
      <c r="I73" s="46">
        <v>0</v>
      </c>
      <c r="J73" s="46">
        <v>3.51</v>
      </c>
      <c r="K73" s="46">
        <v>0</v>
      </c>
      <c r="L73" s="46">
        <v>2.0299999999999998</v>
      </c>
      <c r="M73" s="74">
        <v>0</v>
      </c>
      <c r="N73" s="73">
        <v>239.37</v>
      </c>
      <c r="O73" s="46">
        <v>350</v>
      </c>
      <c r="P73" s="46">
        <v>0</v>
      </c>
      <c r="Q73" s="46">
        <v>0</v>
      </c>
      <c r="R73" s="46">
        <v>0</v>
      </c>
      <c r="S73" s="74">
        <v>0</v>
      </c>
      <c r="W73">
        <v>0.57999999999999996</v>
      </c>
      <c r="X73">
        <v>3.51</v>
      </c>
      <c r="Y73">
        <v>0</v>
      </c>
      <c r="Z73">
        <v>1.93</v>
      </c>
      <c r="AA73">
        <v>100</v>
      </c>
      <c r="AB73">
        <v>0.1</v>
      </c>
      <c r="AC73">
        <v>100</v>
      </c>
      <c r="AD73">
        <v>0</v>
      </c>
      <c r="AE73">
        <v>0</v>
      </c>
      <c r="AF73">
        <v>0</v>
      </c>
      <c r="AG73">
        <v>0</v>
      </c>
      <c r="AH73">
        <v>48.31</v>
      </c>
      <c r="AI73">
        <v>48.31</v>
      </c>
      <c r="AJ73">
        <v>48.31</v>
      </c>
      <c r="AK73">
        <v>239.37</v>
      </c>
      <c r="AL73">
        <v>82.13</v>
      </c>
      <c r="AM73">
        <v>0</v>
      </c>
      <c r="AN73">
        <v>0</v>
      </c>
      <c r="AO73">
        <v>150</v>
      </c>
    </row>
    <row r="74" spans="7:41">
      <c r="G74" t="s">
        <v>116</v>
      </c>
      <c r="H74" s="73">
        <v>145.51</v>
      </c>
      <c r="I74" s="46">
        <v>0</v>
      </c>
      <c r="J74" s="46">
        <v>3.51</v>
      </c>
      <c r="K74" s="46">
        <v>0</v>
      </c>
      <c r="L74" s="46">
        <v>1.93</v>
      </c>
      <c r="M74" s="74">
        <v>0</v>
      </c>
      <c r="N74" s="73">
        <v>239.37</v>
      </c>
      <c r="O74" s="46">
        <v>350</v>
      </c>
      <c r="P74" s="46">
        <v>0</v>
      </c>
      <c r="Q74" s="46">
        <v>0</v>
      </c>
      <c r="R74" s="46">
        <v>0</v>
      </c>
      <c r="S74" s="74">
        <v>0</v>
      </c>
      <c r="W74">
        <v>0.57999999999999996</v>
      </c>
      <c r="X74">
        <v>3.51</v>
      </c>
      <c r="Y74">
        <v>0</v>
      </c>
      <c r="Z74">
        <v>1.93</v>
      </c>
      <c r="AA74">
        <v>100</v>
      </c>
      <c r="AB74">
        <v>0</v>
      </c>
      <c r="AC74">
        <v>100</v>
      </c>
      <c r="AD74">
        <v>0</v>
      </c>
      <c r="AE74">
        <v>0</v>
      </c>
      <c r="AF74">
        <v>0</v>
      </c>
      <c r="AG74">
        <v>0</v>
      </c>
      <c r="AH74">
        <v>48.31</v>
      </c>
      <c r="AI74">
        <v>48.31</v>
      </c>
      <c r="AJ74">
        <v>48.31</v>
      </c>
      <c r="AK74">
        <v>239.37</v>
      </c>
      <c r="AL74">
        <v>82.13</v>
      </c>
      <c r="AM74">
        <v>0</v>
      </c>
      <c r="AN74">
        <v>0</v>
      </c>
      <c r="AO74">
        <v>150</v>
      </c>
    </row>
    <row r="75" spans="7:41">
      <c r="G75" t="s">
        <v>117</v>
      </c>
      <c r="H75" s="73">
        <v>145.56</v>
      </c>
      <c r="I75" s="46">
        <v>0</v>
      </c>
      <c r="J75" s="46">
        <v>3.41</v>
      </c>
      <c r="K75" s="46">
        <v>0</v>
      </c>
      <c r="L75" s="46">
        <v>1.93</v>
      </c>
      <c r="M75" s="74">
        <v>0</v>
      </c>
      <c r="N75" s="73">
        <v>131.01</v>
      </c>
      <c r="O75" s="46">
        <v>350</v>
      </c>
      <c r="P75" s="46">
        <v>0</v>
      </c>
      <c r="Q75" s="46">
        <v>0</v>
      </c>
      <c r="R75" s="46">
        <v>0</v>
      </c>
      <c r="S75" s="74">
        <v>0</v>
      </c>
      <c r="W75">
        <v>0.63</v>
      </c>
      <c r="X75">
        <v>3.41</v>
      </c>
      <c r="Y75">
        <v>0</v>
      </c>
      <c r="Z75">
        <v>1.93</v>
      </c>
      <c r="AA75">
        <v>100</v>
      </c>
      <c r="AB75">
        <v>0</v>
      </c>
      <c r="AC75">
        <v>0</v>
      </c>
      <c r="AD75">
        <v>100</v>
      </c>
      <c r="AE75">
        <v>25</v>
      </c>
      <c r="AF75">
        <v>0</v>
      </c>
      <c r="AG75">
        <v>55</v>
      </c>
      <c r="AH75">
        <v>48.31</v>
      </c>
      <c r="AI75">
        <v>48.31</v>
      </c>
      <c r="AJ75">
        <v>48.31</v>
      </c>
      <c r="AK75">
        <v>51.01</v>
      </c>
      <c r="AL75">
        <v>9.66</v>
      </c>
      <c r="AM75">
        <v>0</v>
      </c>
      <c r="AN75">
        <v>0</v>
      </c>
      <c r="AO75">
        <v>150</v>
      </c>
    </row>
    <row r="76" spans="7:41">
      <c r="G76" t="s">
        <v>118</v>
      </c>
      <c r="H76" s="73">
        <v>145.56</v>
      </c>
      <c r="I76" s="46">
        <v>0</v>
      </c>
      <c r="J76" s="46">
        <v>3.41</v>
      </c>
      <c r="K76" s="46">
        <v>0</v>
      </c>
      <c r="L76" s="46">
        <v>1.93</v>
      </c>
      <c r="M76" s="74">
        <v>0</v>
      </c>
      <c r="N76" s="73">
        <v>131.01</v>
      </c>
      <c r="O76" s="46">
        <v>350</v>
      </c>
      <c r="P76" s="46">
        <v>0</v>
      </c>
      <c r="Q76" s="46">
        <v>0</v>
      </c>
      <c r="R76" s="46">
        <v>0</v>
      </c>
      <c r="S76" s="74">
        <v>0</v>
      </c>
      <c r="W76">
        <v>0.63</v>
      </c>
      <c r="X76">
        <v>3.41</v>
      </c>
      <c r="Y76">
        <v>0</v>
      </c>
      <c r="Z76">
        <v>1.93</v>
      </c>
      <c r="AA76">
        <v>100</v>
      </c>
      <c r="AB76">
        <v>0</v>
      </c>
      <c r="AC76">
        <v>0</v>
      </c>
      <c r="AD76">
        <v>100</v>
      </c>
      <c r="AE76">
        <v>25</v>
      </c>
      <c r="AF76">
        <v>0</v>
      </c>
      <c r="AG76">
        <v>55</v>
      </c>
      <c r="AH76">
        <v>48.31</v>
      </c>
      <c r="AI76">
        <v>48.31</v>
      </c>
      <c r="AJ76">
        <v>48.31</v>
      </c>
      <c r="AK76">
        <v>51.01</v>
      </c>
      <c r="AL76">
        <v>9.66</v>
      </c>
      <c r="AM76">
        <v>0</v>
      </c>
      <c r="AN76">
        <v>0</v>
      </c>
      <c r="AO76">
        <v>150</v>
      </c>
    </row>
    <row r="77" spans="7:41">
      <c r="G77" t="s">
        <v>119</v>
      </c>
      <c r="H77" s="73">
        <v>145.56</v>
      </c>
      <c r="I77" s="46">
        <v>0</v>
      </c>
      <c r="J77" s="46">
        <v>3.41</v>
      </c>
      <c r="K77" s="46">
        <v>0</v>
      </c>
      <c r="L77" s="46">
        <v>1.93</v>
      </c>
      <c r="M77" s="74">
        <v>0</v>
      </c>
      <c r="N77" s="73">
        <v>131.01</v>
      </c>
      <c r="O77" s="46">
        <v>350</v>
      </c>
      <c r="P77" s="46">
        <v>0</v>
      </c>
      <c r="Q77" s="46">
        <v>0</v>
      </c>
      <c r="R77" s="46">
        <v>0</v>
      </c>
      <c r="S77" s="74">
        <v>0</v>
      </c>
      <c r="W77">
        <v>0.63</v>
      </c>
      <c r="X77">
        <v>3.41</v>
      </c>
      <c r="Y77">
        <v>0</v>
      </c>
      <c r="Z77">
        <v>1.93</v>
      </c>
      <c r="AA77">
        <v>100</v>
      </c>
      <c r="AB77">
        <v>0</v>
      </c>
      <c r="AC77">
        <v>0</v>
      </c>
      <c r="AD77">
        <v>100</v>
      </c>
      <c r="AE77">
        <v>25</v>
      </c>
      <c r="AF77">
        <v>0</v>
      </c>
      <c r="AG77">
        <v>55</v>
      </c>
      <c r="AH77">
        <v>48.31</v>
      </c>
      <c r="AI77">
        <v>48.31</v>
      </c>
      <c r="AJ77">
        <v>48.31</v>
      </c>
      <c r="AK77">
        <v>51.01</v>
      </c>
      <c r="AL77">
        <v>9.66</v>
      </c>
      <c r="AM77">
        <v>0</v>
      </c>
      <c r="AN77">
        <v>0</v>
      </c>
      <c r="AO77">
        <v>150</v>
      </c>
    </row>
    <row r="78" spans="7:41">
      <c r="G78" t="s">
        <v>120</v>
      </c>
      <c r="H78" s="73">
        <v>145.56</v>
      </c>
      <c r="I78" s="46">
        <v>0</v>
      </c>
      <c r="J78" s="46">
        <v>3.41</v>
      </c>
      <c r="K78" s="46">
        <v>0</v>
      </c>
      <c r="L78" s="46">
        <v>1.93</v>
      </c>
      <c r="M78" s="74">
        <v>0</v>
      </c>
      <c r="N78" s="73">
        <v>131.01</v>
      </c>
      <c r="O78" s="46">
        <v>350</v>
      </c>
      <c r="P78" s="46">
        <v>0</v>
      </c>
      <c r="Q78" s="46">
        <v>0</v>
      </c>
      <c r="R78" s="46">
        <v>0</v>
      </c>
      <c r="S78" s="74">
        <v>0</v>
      </c>
      <c r="W78">
        <v>0.63</v>
      </c>
      <c r="X78">
        <v>3.41</v>
      </c>
      <c r="Y78">
        <v>0</v>
      </c>
      <c r="Z78">
        <v>1.93</v>
      </c>
      <c r="AA78">
        <v>100</v>
      </c>
      <c r="AB78">
        <v>0</v>
      </c>
      <c r="AC78">
        <v>0</v>
      </c>
      <c r="AD78">
        <v>100</v>
      </c>
      <c r="AE78">
        <v>25</v>
      </c>
      <c r="AF78">
        <v>0</v>
      </c>
      <c r="AG78">
        <v>55</v>
      </c>
      <c r="AH78">
        <v>48.31</v>
      </c>
      <c r="AI78">
        <v>48.31</v>
      </c>
      <c r="AJ78">
        <v>48.31</v>
      </c>
      <c r="AK78">
        <v>51.01</v>
      </c>
      <c r="AL78">
        <v>9.66</v>
      </c>
      <c r="AM78">
        <v>0</v>
      </c>
      <c r="AN78">
        <v>0</v>
      </c>
      <c r="AO78">
        <v>150</v>
      </c>
    </row>
    <row r="79" spans="7:41">
      <c r="G79" t="s">
        <v>121</v>
      </c>
      <c r="H79" s="73">
        <v>145.56</v>
      </c>
      <c r="I79" s="46">
        <v>0</v>
      </c>
      <c r="J79" s="46">
        <v>3.41</v>
      </c>
      <c r="K79" s="46">
        <v>0</v>
      </c>
      <c r="L79" s="46">
        <v>1.93</v>
      </c>
      <c r="M79" s="74">
        <v>0</v>
      </c>
      <c r="N79" s="73">
        <v>131.01</v>
      </c>
      <c r="O79" s="46">
        <v>350</v>
      </c>
      <c r="P79" s="46">
        <v>0</v>
      </c>
      <c r="Q79" s="46">
        <v>0</v>
      </c>
      <c r="R79" s="46">
        <v>0</v>
      </c>
      <c r="S79" s="74">
        <v>0</v>
      </c>
      <c r="W79">
        <v>0.63</v>
      </c>
      <c r="X79">
        <v>3.41</v>
      </c>
      <c r="Y79">
        <v>0</v>
      </c>
      <c r="Z79">
        <v>1.93</v>
      </c>
      <c r="AA79">
        <v>100</v>
      </c>
      <c r="AB79">
        <v>0</v>
      </c>
      <c r="AC79">
        <v>0</v>
      </c>
      <c r="AD79">
        <v>100</v>
      </c>
      <c r="AE79">
        <v>25</v>
      </c>
      <c r="AF79">
        <v>0</v>
      </c>
      <c r="AG79">
        <v>55</v>
      </c>
      <c r="AH79">
        <v>48.31</v>
      </c>
      <c r="AI79">
        <v>48.31</v>
      </c>
      <c r="AJ79">
        <v>48.31</v>
      </c>
      <c r="AK79">
        <v>51.01</v>
      </c>
      <c r="AL79">
        <v>0</v>
      </c>
      <c r="AM79">
        <v>0</v>
      </c>
      <c r="AN79">
        <v>0</v>
      </c>
      <c r="AO79">
        <v>150</v>
      </c>
    </row>
    <row r="80" spans="7:41">
      <c r="G80" t="s">
        <v>122</v>
      </c>
      <c r="H80" s="73">
        <v>145.56</v>
      </c>
      <c r="I80" s="46">
        <v>0</v>
      </c>
      <c r="J80" s="46">
        <v>3.41</v>
      </c>
      <c r="K80" s="46">
        <v>0</v>
      </c>
      <c r="L80" s="46">
        <v>1.93</v>
      </c>
      <c r="M80" s="74">
        <v>0</v>
      </c>
      <c r="N80" s="73">
        <v>131.01</v>
      </c>
      <c r="O80" s="46">
        <v>350</v>
      </c>
      <c r="P80" s="46">
        <v>0</v>
      </c>
      <c r="Q80" s="46">
        <v>0</v>
      </c>
      <c r="R80" s="46">
        <v>0</v>
      </c>
      <c r="S80" s="74">
        <v>0</v>
      </c>
      <c r="W80">
        <v>0.63</v>
      </c>
      <c r="X80">
        <v>3.41</v>
      </c>
      <c r="Y80">
        <v>0</v>
      </c>
      <c r="Z80">
        <v>1.93</v>
      </c>
      <c r="AA80">
        <v>100</v>
      </c>
      <c r="AB80">
        <v>0</v>
      </c>
      <c r="AC80">
        <v>0</v>
      </c>
      <c r="AD80">
        <v>100</v>
      </c>
      <c r="AE80">
        <v>25</v>
      </c>
      <c r="AF80">
        <v>0</v>
      </c>
      <c r="AG80">
        <v>55</v>
      </c>
      <c r="AH80">
        <v>48.31</v>
      </c>
      <c r="AI80">
        <v>48.31</v>
      </c>
      <c r="AJ80">
        <v>48.31</v>
      </c>
      <c r="AK80">
        <v>51.01</v>
      </c>
      <c r="AL80">
        <v>0</v>
      </c>
      <c r="AM80">
        <v>0</v>
      </c>
      <c r="AN80">
        <v>0</v>
      </c>
      <c r="AO80">
        <v>150</v>
      </c>
    </row>
    <row r="81" spans="7:41">
      <c r="G81" t="s">
        <v>123</v>
      </c>
      <c r="H81" s="73">
        <v>145.56</v>
      </c>
      <c r="I81" s="46">
        <v>0</v>
      </c>
      <c r="J81" s="46">
        <v>3.41</v>
      </c>
      <c r="K81" s="46">
        <v>0</v>
      </c>
      <c r="L81" s="46">
        <v>1.93</v>
      </c>
      <c r="M81" s="74">
        <v>0</v>
      </c>
      <c r="N81" s="73">
        <v>131.01</v>
      </c>
      <c r="O81" s="46">
        <v>350</v>
      </c>
      <c r="P81" s="46">
        <v>0</v>
      </c>
      <c r="Q81" s="46">
        <v>0</v>
      </c>
      <c r="R81" s="46">
        <v>0</v>
      </c>
      <c r="S81" s="74">
        <v>0</v>
      </c>
      <c r="W81">
        <v>0.63</v>
      </c>
      <c r="X81">
        <v>3.41</v>
      </c>
      <c r="Y81">
        <v>0</v>
      </c>
      <c r="Z81">
        <v>1.93</v>
      </c>
      <c r="AA81">
        <v>100</v>
      </c>
      <c r="AB81">
        <v>0</v>
      </c>
      <c r="AC81">
        <v>0</v>
      </c>
      <c r="AD81">
        <v>100</v>
      </c>
      <c r="AE81">
        <v>25</v>
      </c>
      <c r="AF81">
        <v>0</v>
      </c>
      <c r="AG81">
        <v>55</v>
      </c>
      <c r="AH81">
        <v>48.31</v>
      </c>
      <c r="AI81">
        <v>48.31</v>
      </c>
      <c r="AJ81">
        <v>48.31</v>
      </c>
      <c r="AK81">
        <v>51.01</v>
      </c>
      <c r="AL81">
        <v>0</v>
      </c>
      <c r="AM81">
        <v>0</v>
      </c>
      <c r="AN81">
        <v>0</v>
      </c>
      <c r="AO81">
        <v>150</v>
      </c>
    </row>
    <row r="82" spans="7:41">
      <c r="G82" t="s">
        <v>124</v>
      </c>
      <c r="H82" s="73">
        <v>145.56</v>
      </c>
      <c r="I82" s="46">
        <v>0</v>
      </c>
      <c r="J82" s="46">
        <v>3.41</v>
      </c>
      <c r="K82" s="46">
        <v>0</v>
      </c>
      <c r="L82" s="46">
        <v>1.93</v>
      </c>
      <c r="M82" s="74">
        <v>0</v>
      </c>
      <c r="N82" s="73">
        <v>131.01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0.63</v>
      </c>
      <c r="X82">
        <v>3.41</v>
      </c>
      <c r="Y82">
        <v>0</v>
      </c>
      <c r="Z82">
        <v>1.93</v>
      </c>
      <c r="AA82">
        <v>100</v>
      </c>
      <c r="AB82">
        <v>0</v>
      </c>
      <c r="AC82">
        <v>0</v>
      </c>
      <c r="AD82">
        <v>100</v>
      </c>
      <c r="AE82">
        <v>25</v>
      </c>
      <c r="AF82">
        <v>0</v>
      </c>
      <c r="AG82">
        <v>55</v>
      </c>
      <c r="AH82">
        <v>48.31</v>
      </c>
      <c r="AI82">
        <v>48.31</v>
      </c>
      <c r="AJ82">
        <v>48.31</v>
      </c>
      <c r="AK82">
        <v>51.01</v>
      </c>
      <c r="AL82">
        <v>0</v>
      </c>
      <c r="AM82">
        <v>0</v>
      </c>
      <c r="AN82">
        <v>0</v>
      </c>
      <c r="AO82">
        <v>150</v>
      </c>
    </row>
    <row r="83" spans="7:41">
      <c r="G83" t="s">
        <v>125</v>
      </c>
      <c r="H83" s="73">
        <v>145.51</v>
      </c>
      <c r="I83" s="46">
        <v>0</v>
      </c>
      <c r="J83" s="46">
        <v>3.41</v>
      </c>
      <c r="K83" s="46">
        <v>0</v>
      </c>
      <c r="L83" s="46">
        <v>1.93</v>
      </c>
      <c r="M83" s="74">
        <v>0</v>
      </c>
      <c r="N83" s="73">
        <v>131.01</v>
      </c>
      <c r="O83" s="46">
        <v>250</v>
      </c>
      <c r="P83" s="46">
        <v>0</v>
      </c>
      <c r="Q83" s="46">
        <v>0</v>
      </c>
      <c r="R83" s="46">
        <v>0</v>
      </c>
      <c r="S83" s="74">
        <v>0</v>
      </c>
      <c r="W83">
        <v>0.57999999999999996</v>
      </c>
      <c r="X83">
        <v>3.41</v>
      </c>
      <c r="Y83">
        <v>0</v>
      </c>
      <c r="Z83">
        <v>1.93</v>
      </c>
      <c r="AA83">
        <v>0</v>
      </c>
      <c r="AB83">
        <v>0</v>
      </c>
      <c r="AC83">
        <v>0</v>
      </c>
      <c r="AD83">
        <v>100</v>
      </c>
      <c r="AE83">
        <v>25</v>
      </c>
      <c r="AF83">
        <v>0</v>
      </c>
      <c r="AG83">
        <v>55</v>
      </c>
      <c r="AH83">
        <v>48.31</v>
      </c>
      <c r="AI83">
        <v>48.31</v>
      </c>
      <c r="AJ83">
        <v>48.31</v>
      </c>
      <c r="AK83">
        <v>51.01</v>
      </c>
      <c r="AL83">
        <v>0</v>
      </c>
      <c r="AM83">
        <v>0</v>
      </c>
      <c r="AN83">
        <v>0</v>
      </c>
      <c r="AO83">
        <v>150</v>
      </c>
    </row>
    <row r="84" spans="7:41">
      <c r="G84" t="s">
        <v>126</v>
      </c>
      <c r="H84" s="73">
        <v>145.51</v>
      </c>
      <c r="I84" s="46">
        <v>0</v>
      </c>
      <c r="J84" s="46">
        <v>3.41</v>
      </c>
      <c r="K84" s="46">
        <v>0</v>
      </c>
      <c r="L84" s="46">
        <v>1.93</v>
      </c>
      <c r="M84" s="74">
        <v>0</v>
      </c>
      <c r="N84" s="73">
        <v>131.01</v>
      </c>
      <c r="O84" s="46">
        <v>250</v>
      </c>
      <c r="P84" s="46">
        <v>0</v>
      </c>
      <c r="Q84" s="46">
        <v>0</v>
      </c>
      <c r="R84" s="46">
        <v>0</v>
      </c>
      <c r="S84" s="74">
        <v>0</v>
      </c>
      <c r="W84">
        <v>0.57999999999999996</v>
      </c>
      <c r="X84">
        <v>3.41</v>
      </c>
      <c r="Y84">
        <v>0</v>
      </c>
      <c r="Z84">
        <v>1.93</v>
      </c>
      <c r="AA84">
        <v>0</v>
      </c>
      <c r="AB84">
        <v>0</v>
      </c>
      <c r="AC84">
        <v>0</v>
      </c>
      <c r="AD84">
        <v>100</v>
      </c>
      <c r="AE84">
        <v>25</v>
      </c>
      <c r="AF84">
        <v>0</v>
      </c>
      <c r="AG84">
        <v>55</v>
      </c>
      <c r="AH84">
        <v>48.31</v>
      </c>
      <c r="AI84">
        <v>48.31</v>
      </c>
      <c r="AJ84">
        <v>48.31</v>
      </c>
      <c r="AK84">
        <v>51.01</v>
      </c>
      <c r="AL84">
        <v>0</v>
      </c>
      <c r="AM84">
        <v>0</v>
      </c>
      <c r="AN84">
        <v>0</v>
      </c>
      <c r="AO84">
        <v>150</v>
      </c>
    </row>
    <row r="85" spans="7:41">
      <c r="G85" t="s">
        <v>127</v>
      </c>
      <c r="H85" s="73">
        <v>145.51</v>
      </c>
      <c r="I85" s="46">
        <v>0</v>
      </c>
      <c r="J85" s="46">
        <v>3.41</v>
      </c>
      <c r="K85" s="46">
        <v>0</v>
      </c>
      <c r="L85" s="46">
        <v>1.93</v>
      </c>
      <c r="M85" s="74">
        <v>0</v>
      </c>
      <c r="N85" s="73">
        <v>131.01</v>
      </c>
      <c r="O85" s="46">
        <v>250</v>
      </c>
      <c r="P85" s="46">
        <v>0</v>
      </c>
      <c r="Q85" s="46">
        <v>0</v>
      </c>
      <c r="R85" s="46">
        <v>0</v>
      </c>
      <c r="S85" s="74">
        <v>0</v>
      </c>
      <c r="W85">
        <v>0.57999999999999996</v>
      </c>
      <c r="X85">
        <v>3.41</v>
      </c>
      <c r="Y85">
        <v>0</v>
      </c>
      <c r="Z85">
        <v>1.93</v>
      </c>
      <c r="AA85">
        <v>0</v>
      </c>
      <c r="AB85">
        <v>0</v>
      </c>
      <c r="AC85">
        <v>0</v>
      </c>
      <c r="AD85">
        <v>100</v>
      </c>
      <c r="AE85">
        <v>25</v>
      </c>
      <c r="AF85">
        <v>0</v>
      </c>
      <c r="AG85">
        <v>55</v>
      </c>
      <c r="AH85">
        <v>48.31</v>
      </c>
      <c r="AI85">
        <v>48.31</v>
      </c>
      <c r="AJ85">
        <v>48.31</v>
      </c>
      <c r="AK85">
        <v>51.01</v>
      </c>
      <c r="AL85">
        <v>0</v>
      </c>
      <c r="AM85">
        <v>0</v>
      </c>
      <c r="AN85">
        <v>0</v>
      </c>
      <c r="AO85">
        <v>150</v>
      </c>
    </row>
    <row r="86" spans="7:41">
      <c r="G86" t="s">
        <v>128</v>
      </c>
      <c r="H86" s="73">
        <v>145.51</v>
      </c>
      <c r="I86" s="46">
        <v>0</v>
      </c>
      <c r="J86" s="46">
        <v>3.41</v>
      </c>
      <c r="K86" s="46">
        <v>0</v>
      </c>
      <c r="L86" s="46">
        <v>1.93</v>
      </c>
      <c r="M86" s="74">
        <v>0</v>
      </c>
      <c r="N86" s="73">
        <v>131.01</v>
      </c>
      <c r="O86" s="46">
        <v>250</v>
      </c>
      <c r="P86" s="46">
        <v>0</v>
      </c>
      <c r="Q86" s="46">
        <v>0</v>
      </c>
      <c r="R86" s="46">
        <v>0</v>
      </c>
      <c r="S86" s="74">
        <v>0</v>
      </c>
      <c r="W86">
        <v>0.57999999999999996</v>
      </c>
      <c r="X86">
        <v>3.41</v>
      </c>
      <c r="Y86">
        <v>0</v>
      </c>
      <c r="Z86">
        <v>1.93</v>
      </c>
      <c r="AA86">
        <v>0</v>
      </c>
      <c r="AB86">
        <v>0</v>
      </c>
      <c r="AC86">
        <v>0</v>
      </c>
      <c r="AD86">
        <v>100</v>
      </c>
      <c r="AE86">
        <v>25</v>
      </c>
      <c r="AF86">
        <v>0</v>
      </c>
      <c r="AG86">
        <v>55</v>
      </c>
      <c r="AH86">
        <v>48.31</v>
      </c>
      <c r="AI86">
        <v>48.31</v>
      </c>
      <c r="AJ86">
        <v>48.31</v>
      </c>
      <c r="AK86">
        <v>51.01</v>
      </c>
      <c r="AL86">
        <v>0</v>
      </c>
      <c r="AM86">
        <v>0</v>
      </c>
      <c r="AN86">
        <v>0</v>
      </c>
      <c r="AO86">
        <v>150</v>
      </c>
    </row>
    <row r="87" spans="7:41">
      <c r="G87" t="s">
        <v>129</v>
      </c>
      <c r="H87" s="73">
        <v>145.51</v>
      </c>
      <c r="I87" s="46">
        <v>0</v>
      </c>
      <c r="J87" s="46">
        <v>3.41</v>
      </c>
      <c r="K87" s="46">
        <v>0</v>
      </c>
      <c r="L87" s="46">
        <v>1.93</v>
      </c>
      <c r="M87" s="74">
        <v>0</v>
      </c>
      <c r="N87" s="73">
        <v>131.01</v>
      </c>
      <c r="O87" s="46">
        <v>250</v>
      </c>
      <c r="P87" s="46">
        <v>0</v>
      </c>
      <c r="Q87" s="46">
        <v>0</v>
      </c>
      <c r="R87" s="46">
        <v>0</v>
      </c>
      <c r="S87" s="74">
        <v>0</v>
      </c>
      <c r="W87">
        <v>0.57999999999999996</v>
      </c>
      <c r="X87">
        <v>3.41</v>
      </c>
      <c r="Y87">
        <v>0</v>
      </c>
      <c r="Z87">
        <v>1.93</v>
      </c>
      <c r="AA87">
        <v>0</v>
      </c>
      <c r="AB87">
        <v>0</v>
      </c>
      <c r="AC87">
        <v>0</v>
      </c>
      <c r="AD87">
        <v>100</v>
      </c>
      <c r="AE87">
        <v>25</v>
      </c>
      <c r="AF87">
        <v>0</v>
      </c>
      <c r="AG87">
        <v>55</v>
      </c>
      <c r="AH87">
        <v>48.31</v>
      </c>
      <c r="AI87">
        <v>48.31</v>
      </c>
      <c r="AJ87">
        <v>48.31</v>
      </c>
      <c r="AK87">
        <v>51.01</v>
      </c>
      <c r="AL87">
        <v>0</v>
      </c>
      <c r="AM87">
        <v>0</v>
      </c>
      <c r="AN87">
        <v>0</v>
      </c>
      <c r="AO87">
        <v>150</v>
      </c>
    </row>
    <row r="88" spans="7:41">
      <c r="G88" t="s">
        <v>130</v>
      </c>
      <c r="H88" s="73">
        <v>145.51</v>
      </c>
      <c r="I88" s="46">
        <v>0</v>
      </c>
      <c r="J88" s="46">
        <v>3.41</v>
      </c>
      <c r="K88" s="46">
        <v>0</v>
      </c>
      <c r="L88" s="46">
        <v>1.93</v>
      </c>
      <c r="M88" s="74">
        <v>0</v>
      </c>
      <c r="N88" s="73">
        <v>131.01</v>
      </c>
      <c r="O88" s="46">
        <v>250</v>
      </c>
      <c r="P88" s="46">
        <v>0</v>
      </c>
      <c r="Q88" s="46">
        <v>0</v>
      </c>
      <c r="R88" s="46">
        <v>0</v>
      </c>
      <c r="S88" s="74">
        <v>0</v>
      </c>
      <c r="W88">
        <v>0.57999999999999996</v>
      </c>
      <c r="X88">
        <v>3.41</v>
      </c>
      <c r="Y88">
        <v>0</v>
      </c>
      <c r="Z88">
        <v>1.93</v>
      </c>
      <c r="AA88">
        <v>0</v>
      </c>
      <c r="AB88">
        <v>0</v>
      </c>
      <c r="AC88">
        <v>0</v>
      </c>
      <c r="AD88">
        <v>100</v>
      </c>
      <c r="AE88">
        <v>25</v>
      </c>
      <c r="AF88">
        <v>0</v>
      </c>
      <c r="AG88">
        <v>55</v>
      </c>
      <c r="AH88">
        <v>48.31</v>
      </c>
      <c r="AI88">
        <v>48.31</v>
      </c>
      <c r="AJ88">
        <v>48.31</v>
      </c>
      <c r="AK88">
        <v>51.01</v>
      </c>
      <c r="AL88">
        <v>0</v>
      </c>
      <c r="AM88">
        <v>0</v>
      </c>
      <c r="AN88">
        <v>0</v>
      </c>
      <c r="AO88">
        <v>150</v>
      </c>
    </row>
    <row r="89" spans="7:41">
      <c r="G89" t="s">
        <v>131</v>
      </c>
      <c r="H89" s="73">
        <v>145.51</v>
      </c>
      <c r="I89" s="46">
        <v>0</v>
      </c>
      <c r="J89" s="46">
        <v>3.41</v>
      </c>
      <c r="K89" s="46">
        <v>0</v>
      </c>
      <c r="L89" s="46">
        <v>1.93</v>
      </c>
      <c r="M89" s="74">
        <v>0</v>
      </c>
      <c r="N89" s="73">
        <v>131.01</v>
      </c>
      <c r="O89" s="46">
        <v>250</v>
      </c>
      <c r="P89" s="46">
        <v>0</v>
      </c>
      <c r="Q89" s="46">
        <v>0</v>
      </c>
      <c r="R89" s="46">
        <v>0</v>
      </c>
      <c r="S89" s="74">
        <v>0</v>
      </c>
      <c r="W89">
        <v>0.57999999999999996</v>
      </c>
      <c r="X89">
        <v>3.41</v>
      </c>
      <c r="Y89">
        <v>0</v>
      </c>
      <c r="Z89">
        <v>1.93</v>
      </c>
      <c r="AA89">
        <v>0</v>
      </c>
      <c r="AB89">
        <v>0</v>
      </c>
      <c r="AC89">
        <v>0</v>
      </c>
      <c r="AD89">
        <v>100</v>
      </c>
      <c r="AE89">
        <v>25</v>
      </c>
      <c r="AF89">
        <v>0</v>
      </c>
      <c r="AG89">
        <v>55</v>
      </c>
      <c r="AH89">
        <v>48.31</v>
      </c>
      <c r="AI89">
        <v>48.31</v>
      </c>
      <c r="AJ89">
        <v>48.31</v>
      </c>
      <c r="AK89">
        <v>51.01</v>
      </c>
      <c r="AL89">
        <v>0</v>
      </c>
      <c r="AM89">
        <v>0</v>
      </c>
      <c r="AN89">
        <v>0</v>
      </c>
      <c r="AO89">
        <v>150</v>
      </c>
    </row>
    <row r="90" spans="7:41">
      <c r="G90" t="s">
        <v>132</v>
      </c>
      <c r="H90" s="73">
        <v>145.51</v>
      </c>
      <c r="I90" s="46">
        <v>0</v>
      </c>
      <c r="J90" s="46">
        <v>3.41</v>
      </c>
      <c r="K90" s="46">
        <v>0</v>
      </c>
      <c r="L90" s="46">
        <v>1.93</v>
      </c>
      <c r="M90" s="74">
        <v>0</v>
      </c>
      <c r="N90" s="73">
        <v>131.01</v>
      </c>
      <c r="O90" s="46">
        <v>250</v>
      </c>
      <c r="P90" s="46">
        <v>0</v>
      </c>
      <c r="Q90" s="46">
        <v>0</v>
      </c>
      <c r="R90" s="46">
        <v>0</v>
      </c>
      <c r="S90" s="74">
        <v>0</v>
      </c>
      <c r="W90">
        <v>0.57999999999999996</v>
      </c>
      <c r="X90">
        <v>3.41</v>
      </c>
      <c r="Y90">
        <v>0</v>
      </c>
      <c r="Z90">
        <v>1.93</v>
      </c>
      <c r="AA90">
        <v>0</v>
      </c>
      <c r="AB90">
        <v>0</v>
      </c>
      <c r="AC90">
        <v>0</v>
      </c>
      <c r="AD90">
        <v>100</v>
      </c>
      <c r="AE90">
        <v>25</v>
      </c>
      <c r="AF90">
        <v>0</v>
      </c>
      <c r="AG90">
        <v>55</v>
      </c>
      <c r="AH90">
        <v>48.31</v>
      </c>
      <c r="AI90">
        <v>48.31</v>
      </c>
      <c r="AJ90">
        <v>48.31</v>
      </c>
      <c r="AK90">
        <v>51.01</v>
      </c>
      <c r="AL90">
        <v>0</v>
      </c>
      <c r="AM90">
        <v>0</v>
      </c>
      <c r="AN90">
        <v>0</v>
      </c>
      <c r="AO90">
        <v>150</v>
      </c>
    </row>
    <row r="91" spans="7:41">
      <c r="G91" t="s">
        <v>133</v>
      </c>
      <c r="H91" s="73">
        <v>145.51</v>
      </c>
      <c r="I91" s="46">
        <v>0</v>
      </c>
      <c r="J91" s="46">
        <v>3.41</v>
      </c>
      <c r="K91" s="46">
        <v>0</v>
      </c>
      <c r="L91" s="46">
        <v>1.93</v>
      </c>
      <c r="M91" s="74">
        <v>0</v>
      </c>
      <c r="N91" s="73">
        <v>185.5</v>
      </c>
      <c r="O91" s="46">
        <v>284.17</v>
      </c>
      <c r="P91" s="46">
        <v>0</v>
      </c>
      <c r="Q91" s="46">
        <v>0</v>
      </c>
      <c r="R91" s="46">
        <v>0</v>
      </c>
      <c r="S91" s="74">
        <v>0</v>
      </c>
      <c r="W91">
        <v>0.57999999999999996</v>
      </c>
      <c r="X91">
        <v>3.41</v>
      </c>
      <c r="Y91">
        <v>34.17</v>
      </c>
      <c r="Z91">
        <v>1.93</v>
      </c>
      <c r="AA91">
        <v>0</v>
      </c>
      <c r="AB91">
        <v>0</v>
      </c>
      <c r="AC91">
        <v>0</v>
      </c>
      <c r="AD91">
        <v>100</v>
      </c>
      <c r="AE91">
        <v>0</v>
      </c>
      <c r="AF91">
        <v>0</v>
      </c>
      <c r="AG91">
        <v>55</v>
      </c>
      <c r="AH91">
        <v>48.31</v>
      </c>
      <c r="AI91">
        <v>48.31</v>
      </c>
      <c r="AJ91">
        <v>48.31</v>
      </c>
      <c r="AK91">
        <v>51.01</v>
      </c>
      <c r="AL91">
        <v>0</v>
      </c>
      <c r="AM91">
        <v>79.489999999999995</v>
      </c>
      <c r="AN91">
        <v>0</v>
      </c>
      <c r="AO91">
        <v>150</v>
      </c>
    </row>
    <row r="92" spans="7:41">
      <c r="G92" t="s">
        <v>134</v>
      </c>
      <c r="H92" s="73">
        <v>145.51</v>
      </c>
      <c r="I92" s="46">
        <v>0</v>
      </c>
      <c r="J92" s="46">
        <v>3.41</v>
      </c>
      <c r="K92" s="46">
        <v>0</v>
      </c>
      <c r="L92" s="46">
        <v>1.93</v>
      </c>
      <c r="M92" s="74">
        <v>0</v>
      </c>
      <c r="N92" s="73">
        <v>185.5</v>
      </c>
      <c r="O92" s="46">
        <v>284.17</v>
      </c>
      <c r="P92" s="46">
        <v>0</v>
      </c>
      <c r="Q92" s="46">
        <v>0</v>
      </c>
      <c r="R92" s="46">
        <v>0</v>
      </c>
      <c r="S92" s="74">
        <v>0</v>
      </c>
      <c r="W92">
        <v>0.57999999999999996</v>
      </c>
      <c r="X92">
        <v>3.41</v>
      </c>
      <c r="Y92">
        <v>34.17</v>
      </c>
      <c r="Z92">
        <v>1.93</v>
      </c>
      <c r="AA92">
        <v>0</v>
      </c>
      <c r="AB92">
        <v>0</v>
      </c>
      <c r="AC92">
        <v>0</v>
      </c>
      <c r="AD92">
        <v>100</v>
      </c>
      <c r="AE92">
        <v>0</v>
      </c>
      <c r="AF92">
        <v>0</v>
      </c>
      <c r="AG92">
        <v>55</v>
      </c>
      <c r="AH92">
        <v>48.31</v>
      </c>
      <c r="AI92">
        <v>48.31</v>
      </c>
      <c r="AJ92">
        <v>48.31</v>
      </c>
      <c r="AK92">
        <v>51.01</v>
      </c>
      <c r="AL92">
        <v>0</v>
      </c>
      <c r="AM92">
        <v>79.489999999999995</v>
      </c>
      <c r="AN92">
        <v>0</v>
      </c>
      <c r="AO92">
        <v>150</v>
      </c>
    </row>
    <row r="93" spans="7:41">
      <c r="G93" t="s">
        <v>135</v>
      </c>
      <c r="H93" s="73">
        <v>145.51</v>
      </c>
      <c r="I93" s="46">
        <v>0</v>
      </c>
      <c r="J93" s="46">
        <v>3.41</v>
      </c>
      <c r="K93" s="46">
        <v>0</v>
      </c>
      <c r="L93" s="46">
        <v>1.93</v>
      </c>
      <c r="M93" s="74">
        <v>0</v>
      </c>
      <c r="N93" s="73">
        <v>185.5</v>
      </c>
      <c r="O93" s="46">
        <v>284.17</v>
      </c>
      <c r="P93" s="46">
        <v>0</v>
      </c>
      <c r="Q93" s="46">
        <v>0</v>
      </c>
      <c r="R93" s="46">
        <v>0</v>
      </c>
      <c r="S93" s="74">
        <v>0</v>
      </c>
      <c r="W93">
        <v>0.57999999999999996</v>
      </c>
      <c r="X93">
        <v>3.41</v>
      </c>
      <c r="Y93">
        <v>34.17</v>
      </c>
      <c r="Z93">
        <v>1.93</v>
      </c>
      <c r="AA93">
        <v>0</v>
      </c>
      <c r="AB93">
        <v>0</v>
      </c>
      <c r="AC93">
        <v>0</v>
      </c>
      <c r="AD93">
        <v>100</v>
      </c>
      <c r="AE93">
        <v>0</v>
      </c>
      <c r="AF93">
        <v>0</v>
      </c>
      <c r="AG93">
        <v>55</v>
      </c>
      <c r="AH93">
        <v>48.31</v>
      </c>
      <c r="AI93">
        <v>48.31</v>
      </c>
      <c r="AJ93">
        <v>48.31</v>
      </c>
      <c r="AK93">
        <v>51.01</v>
      </c>
      <c r="AL93">
        <v>0</v>
      </c>
      <c r="AM93">
        <v>79.489999999999995</v>
      </c>
      <c r="AN93">
        <v>0</v>
      </c>
      <c r="AO93">
        <v>150</v>
      </c>
    </row>
    <row r="94" spans="7:41">
      <c r="G94" t="s">
        <v>136</v>
      </c>
      <c r="H94" s="73">
        <v>145.51</v>
      </c>
      <c r="I94" s="46">
        <v>0</v>
      </c>
      <c r="J94" s="46">
        <v>3.41</v>
      </c>
      <c r="K94" s="46">
        <v>0</v>
      </c>
      <c r="L94" s="46">
        <v>1.93</v>
      </c>
      <c r="M94" s="74">
        <v>0</v>
      </c>
      <c r="N94" s="73">
        <v>185.5</v>
      </c>
      <c r="O94" s="46">
        <v>284.17</v>
      </c>
      <c r="P94" s="46">
        <v>0</v>
      </c>
      <c r="Q94" s="46">
        <v>0</v>
      </c>
      <c r="R94" s="46">
        <v>0</v>
      </c>
      <c r="S94" s="74">
        <v>0</v>
      </c>
      <c r="W94">
        <v>0.57999999999999996</v>
      </c>
      <c r="X94">
        <v>3.41</v>
      </c>
      <c r="Y94">
        <v>34.17</v>
      </c>
      <c r="Z94">
        <v>1.93</v>
      </c>
      <c r="AA94">
        <v>0</v>
      </c>
      <c r="AB94">
        <v>0</v>
      </c>
      <c r="AC94">
        <v>0</v>
      </c>
      <c r="AD94">
        <v>100</v>
      </c>
      <c r="AE94">
        <v>0</v>
      </c>
      <c r="AF94">
        <v>0</v>
      </c>
      <c r="AG94">
        <v>55</v>
      </c>
      <c r="AH94">
        <v>48.31</v>
      </c>
      <c r="AI94">
        <v>48.31</v>
      </c>
      <c r="AJ94">
        <v>48.31</v>
      </c>
      <c r="AK94">
        <v>51.01</v>
      </c>
      <c r="AL94">
        <v>0</v>
      </c>
      <c r="AM94">
        <v>79.489999999999995</v>
      </c>
      <c r="AN94">
        <v>0</v>
      </c>
      <c r="AO94">
        <v>150</v>
      </c>
    </row>
    <row r="95" spans="7:41">
      <c r="G95" t="s">
        <v>137</v>
      </c>
      <c r="H95" s="73">
        <v>145.51</v>
      </c>
      <c r="I95" s="46">
        <v>0</v>
      </c>
      <c r="J95" s="46">
        <v>3.41</v>
      </c>
      <c r="K95" s="46">
        <v>0</v>
      </c>
      <c r="L95" s="46">
        <v>1.93</v>
      </c>
      <c r="M95" s="74">
        <v>0</v>
      </c>
      <c r="N95" s="73">
        <v>130.5</v>
      </c>
      <c r="O95" s="46">
        <v>284.17</v>
      </c>
      <c r="P95" s="46">
        <v>0</v>
      </c>
      <c r="Q95" s="46">
        <v>0</v>
      </c>
      <c r="R95" s="46">
        <v>0</v>
      </c>
      <c r="S95" s="74">
        <v>0</v>
      </c>
      <c r="W95">
        <v>0.57999999999999996</v>
      </c>
      <c r="X95">
        <v>3.41</v>
      </c>
      <c r="Y95">
        <v>34.17</v>
      </c>
      <c r="Z95">
        <v>1.93</v>
      </c>
      <c r="AA95">
        <v>0</v>
      </c>
      <c r="AB95">
        <v>0</v>
      </c>
      <c r="AC95">
        <v>0</v>
      </c>
      <c r="AD95">
        <v>100</v>
      </c>
      <c r="AE95">
        <v>0</v>
      </c>
      <c r="AF95">
        <v>0</v>
      </c>
      <c r="AG95">
        <v>0</v>
      </c>
      <c r="AH95">
        <v>48.31</v>
      </c>
      <c r="AI95">
        <v>48.31</v>
      </c>
      <c r="AJ95">
        <v>48.31</v>
      </c>
      <c r="AK95">
        <v>51.01</v>
      </c>
      <c r="AL95">
        <v>0</v>
      </c>
      <c r="AM95">
        <v>79.489999999999995</v>
      </c>
      <c r="AN95">
        <v>0</v>
      </c>
      <c r="AO95">
        <v>150</v>
      </c>
    </row>
    <row r="96" spans="7:41">
      <c r="G96" t="s">
        <v>138</v>
      </c>
      <c r="H96" s="73">
        <v>145.51</v>
      </c>
      <c r="I96" s="46">
        <v>0</v>
      </c>
      <c r="J96" s="46">
        <v>3.41</v>
      </c>
      <c r="K96" s="46">
        <v>0</v>
      </c>
      <c r="L96" s="46">
        <v>1.93</v>
      </c>
      <c r="M96" s="74">
        <v>0</v>
      </c>
      <c r="N96" s="73">
        <v>130.5</v>
      </c>
      <c r="O96" s="46">
        <v>284.17</v>
      </c>
      <c r="P96" s="46">
        <v>0</v>
      </c>
      <c r="Q96" s="46">
        <v>0</v>
      </c>
      <c r="R96" s="46">
        <v>0</v>
      </c>
      <c r="S96" s="74">
        <v>0</v>
      </c>
      <c r="W96">
        <v>0.57999999999999996</v>
      </c>
      <c r="X96">
        <v>3.41</v>
      </c>
      <c r="Y96">
        <v>34.17</v>
      </c>
      <c r="Z96">
        <v>1.93</v>
      </c>
      <c r="AA96">
        <v>0</v>
      </c>
      <c r="AB96">
        <v>0</v>
      </c>
      <c r="AC96">
        <v>0</v>
      </c>
      <c r="AD96">
        <v>100</v>
      </c>
      <c r="AE96">
        <v>0</v>
      </c>
      <c r="AF96">
        <v>0</v>
      </c>
      <c r="AG96">
        <v>0</v>
      </c>
      <c r="AH96">
        <v>48.31</v>
      </c>
      <c r="AI96">
        <v>48.31</v>
      </c>
      <c r="AJ96">
        <v>48.31</v>
      </c>
      <c r="AK96">
        <v>51.01</v>
      </c>
      <c r="AL96">
        <v>0</v>
      </c>
      <c r="AM96">
        <v>79.489999999999995</v>
      </c>
      <c r="AN96">
        <v>0</v>
      </c>
      <c r="AO96">
        <v>150</v>
      </c>
    </row>
    <row r="97" spans="1:133">
      <c r="G97" t="s">
        <v>139</v>
      </c>
      <c r="H97" s="73">
        <v>145.51</v>
      </c>
      <c r="I97" s="46">
        <v>0</v>
      </c>
      <c r="J97" s="46">
        <v>3.41</v>
      </c>
      <c r="K97" s="46">
        <v>0</v>
      </c>
      <c r="L97" s="46">
        <v>1.93</v>
      </c>
      <c r="M97" s="74">
        <v>0</v>
      </c>
      <c r="N97" s="73">
        <v>130.5</v>
      </c>
      <c r="O97" s="46">
        <v>284.17</v>
      </c>
      <c r="P97" s="46">
        <v>0</v>
      </c>
      <c r="Q97" s="46">
        <v>0</v>
      </c>
      <c r="R97" s="46">
        <v>0</v>
      </c>
      <c r="S97" s="74">
        <v>0</v>
      </c>
      <c r="W97">
        <v>0.57999999999999996</v>
      </c>
      <c r="X97">
        <v>3.41</v>
      </c>
      <c r="Y97">
        <v>34.17</v>
      </c>
      <c r="Z97">
        <v>1.93</v>
      </c>
      <c r="AA97">
        <v>0</v>
      </c>
      <c r="AB97">
        <v>0</v>
      </c>
      <c r="AC97">
        <v>0</v>
      </c>
      <c r="AD97">
        <v>100</v>
      </c>
      <c r="AE97">
        <v>0</v>
      </c>
      <c r="AF97">
        <v>0</v>
      </c>
      <c r="AG97">
        <v>0</v>
      </c>
      <c r="AH97">
        <v>48.31</v>
      </c>
      <c r="AI97">
        <v>48.31</v>
      </c>
      <c r="AJ97">
        <v>48.31</v>
      </c>
      <c r="AK97">
        <v>51.01</v>
      </c>
      <c r="AL97">
        <v>0</v>
      </c>
      <c r="AM97">
        <v>79.489999999999995</v>
      </c>
      <c r="AN97">
        <v>0</v>
      </c>
      <c r="AO97">
        <v>150</v>
      </c>
    </row>
    <row r="98" spans="1:133">
      <c r="G98" t="s">
        <v>140</v>
      </c>
      <c r="H98" s="73">
        <v>145.51</v>
      </c>
      <c r="I98" s="46">
        <v>0</v>
      </c>
      <c r="J98" s="46">
        <v>3.41</v>
      </c>
      <c r="K98" s="46">
        <v>0</v>
      </c>
      <c r="L98" s="46">
        <v>1.93</v>
      </c>
      <c r="M98" s="74">
        <v>0</v>
      </c>
      <c r="N98" s="73">
        <v>130.5</v>
      </c>
      <c r="O98" s="46">
        <v>284.17</v>
      </c>
      <c r="P98" s="46">
        <v>0</v>
      </c>
      <c r="Q98" s="46">
        <v>0</v>
      </c>
      <c r="R98" s="46">
        <v>0</v>
      </c>
      <c r="S98" s="74">
        <v>0</v>
      </c>
      <c r="W98">
        <v>0.57999999999999996</v>
      </c>
      <c r="X98">
        <v>3.41</v>
      </c>
      <c r="Y98">
        <v>34.17</v>
      </c>
      <c r="Z98">
        <v>1.93</v>
      </c>
      <c r="AA98">
        <v>0</v>
      </c>
      <c r="AB98">
        <v>0</v>
      </c>
      <c r="AC98">
        <v>0</v>
      </c>
      <c r="AD98">
        <v>100</v>
      </c>
      <c r="AE98">
        <v>0</v>
      </c>
      <c r="AF98">
        <v>0</v>
      </c>
      <c r="AG98">
        <v>0</v>
      </c>
      <c r="AH98">
        <v>48.31</v>
      </c>
      <c r="AI98">
        <v>48.31</v>
      </c>
      <c r="AJ98">
        <v>48.31</v>
      </c>
      <c r="AK98">
        <v>51.01</v>
      </c>
      <c r="AL98">
        <v>0</v>
      </c>
      <c r="AM98">
        <v>79.489999999999995</v>
      </c>
      <c r="AN98">
        <v>0</v>
      </c>
      <c r="AO98">
        <v>150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3.4945599999999977</v>
      </c>
      <c r="I99" s="69">
        <f t="shared" ref="I99:BU99" si="1">SUM(I3:I98)/4000</f>
        <v>0</v>
      </c>
      <c r="J99" s="69">
        <f t="shared" si="1"/>
        <v>8.2740000000000091E-2</v>
      </c>
      <c r="K99" s="69">
        <f t="shared" si="1"/>
        <v>0.16911999999999999</v>
      </c>
      <c r="L99" s="69">
        <f t="shared" si="1"/>
        <v>8.0897500000000011E-2</v>
      </c>
      <c r="M99" s="69">
        <f t="shared" si="1"/>
        <v>0</v>
      </c>
      <c r="N99" s="68">
        <f t="shared" si="1"/>
        <v>4.4954800000000041</v>
      </c>
      <c r="O99" s="69">
        <f t="shared" si="1"/>
        <v>7.5233599999999967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1.6239999999999991E-2</v>
      </c>
      <c r="X99">
        <f t="shared" si="1"/>
        <v>8.2740000000000091E-2</v>
      </c>
      <c r="Y99">
        <f t="shared" si="1"/>
        <v>0.27335999999999994</v>
      </c>
      <c r="Z99">
        <f t="shared" si="1"/>
        <v>4.6320000000000104E-2</v>
      </c>
      <c r="AA99">
        <f t="shared" si="1"/>
        <v>1.25</v>
      </c>
      <c r="AB99">
        <f t="shared" si="1"/>
        <v>3.4577500000000011E-2</v>
      </c>
      <c r="AC99">
        <f t="shared" si="1"/>
        <v>1.2</v>
      </c>
      <c r="AD99">
        <f t="shared" si="1"/>
        <v>1.2</v>
      </c>
      <c r="AE99">
        <f t="shared" si="1"/>
        <v>0.1</v>
      </c>
      <c r="AF99">
        <f t="shared" si="1"/>
        <v>0.16911999999999999</v>
      </c>
      <c r="AG99">
        <f t="shared" si="1"/>
        <v>0.27500000000000002</v>
      </c>
      <c r="AH99">
        <f t="shared" si="1"/>
        <v>1.1594400000000002</v>
      </c>
      <c r="AI99">
        <f t="shared" si="1"/>
        <v>1.1594400000000002</v>
      </c>
      <c r="AJ99">
        <f t="shared" si="1"/>
        <v>1.1594400000000002</v>
      </c>
      <c r="AK99">
        <f t="shared" si="1"/>
        <v>3.4845600000000045</v>
      </c>
      <c r="AL99">
        <f t="shared" si="1"/>
        <v>9.1790000000000024E-2</v>
      </c>
      <c r="AM99">
        <f t="shared" si="1"/>
        <v>0.6359199999999996</v>
      </c>
      <c r="AN99">
        <f t="shared" si="1"/>
        <v>0</v>
      </c>
      <c r="AO99">
        <f t="shared" si="1"/>
        <v>3.6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528</v>
      </c>
      <c r="X100" t="s">
        <v>530</v>
      </c>
      <c r="Y100" t="s">
        <v>532</v>
      </c>
      <c r="Z100" t="s">
        <v>534</v>
      </c>
      <c r="AA100" t="s">
        <v>536</v>
      </c>
      <c r="AB100" t="s">
        <v>538</v>
      </c>
      <c r="AC100" t="s">
        <v>540</v>
      </c>
      <c r="AD100" t="s">
        <v>541</v>
      </c>
      <c r="AE100" t="s">
        <v>543</v>
      </c>
      <c r="AF100" t="s">
        <v>545</v>
      </c>
      <c r="AG100" t="s">
        <v>546</v>
      </c>
      <c r="AH100" t="s">
        <v>548</v>
      </c>
      <c r="AI100" t="s">
        <v>550</v>
      </c>
      <c r="AJ100" t="s">
        <v>552</v>
      </c>
      <c r="AK100" t="s">
        <v>553</v>
      </c>
      <c r="AL100" t="s">
        <v>556</v>
      </c>
      <c r="AM100" t="s">
        <v>557</v>
      </c>
      <c r="AN100" t="s">
        <v>559</v>
      </c>
      <c r="AO100" t="s">
        <v>561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563</v>
      </c>
      <c r="Z2" t="s">
        <v>333</v>
      </c>
      <c r="AA2" t="s">
        <v>441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51.2</v>
      </c>
      <c r="I3" s="53">
        <v>0</v>
      </c>
      <c r="J3" s="53">
        <v>0</v>
      </c>
      <c r="K3" s="53">
        <v>0</v>
      </c>
      <c r="L3" s="53">
        <v>1.55</v>
      </c>
      <c r="M3" s="72">
        <v>0</v>
      </c>
      <c r="N3" s="71">
        <v>0</v>
      </c>
      <c r="O3" s="53">
        <v>0</v>
      </c>
      <c r="P3" s="53">
        <v>-10</v>
      </c>
      <c r="Q3" s="53">
        <v>0</v>
      </c>
      <c r="R3" s="53">
        <v>0</v>
      </c>
      <c r="S3" s="72">
        <v>0</v>
      </c>
      <c r="T3" t="s">
        <v>563</v>
      </c>
      <c r="U3" s="73">
        <v>52.75</v>
      </c>
      <c r="V3" s="74">
        <v>-10</v>
      </c>
      <c r="W3">
        <v>51.2</v>
      </c>
      <c r="X3">
        <v>0</v>
      </c>
      <c r="Y3">
        <v>0</v>
      </c>
      <c r="Z3">
        <v>1.55</v>
      </c>
      <c r="AA3">
        <v>0</v>
      </c>
      <c r="AB3">
        <v>0</v>
      </c>
      <c r="AC3">
        <v>-10</v>
      </c>
    </row>
    <row r="4" spans="1:29">
      <c r="B4" t="s">
        <v>257</v>
      </c>
      <c r="D4" t="s">
        <v>441</v>
      </c>
      <c r="F4" t="s">
        <v>440</v>
      </c>
      <c r="G4" t="s">
        <v>46</v>
      </c>
      <c r="H4" s="73">
        <v>37.68</v>
      </c>
      <c r="I4" s="46">
        <v>0</v>
      </c>
      <c r="J4" s="46">
        <v>0</v>
      </c>
      <c r="K4" s="46">
        <v>0</v>
      </c>
      <c r="L4" s="46">
        <v>1.35</v>
      </c>
      <c r="M4" s="74">
        <v>0</v>
      </c>
      <c r="N4" s="73">
        <v>0</v>
      </c>
      <c r="O4" s="46">
        <v>0</v>
      </c>
      <c r="P4" s="46">
        <v>-20</v>
      </c>
      <c r="Q4" s="46">
        <v>0</v>
      </c>
      <c r="R4" s="46">
        <v>0</v>
      </c>
      <c r="S4" s="74">
        <v>0</v>
      </c>
      <c r="T4" t="s">
        <v>563</v>
      </c>
      <c r="U4" s="73">
        <v>39.03</v>
      </c>
      <c r="V4" s="74">
        <v>-20</v>
      </c>
      <c r="W4">
        <v>37.68</v>
      </c>
      <c r="X4">
        <v>0</v>
      </c>
      <c r="Y4">
        <v>0</v>
      </c>
      <c r="Z4">
        <v>1.35</v>
      </c>
      <c r="AA4">
        <v>0</v>
      </c>
      <c r="AB4">
        <v>0</v>
      </c>
      <c r="AC4">
        <v>-20</v>
      </c>
    </row>
    <row r="5" spans="1:29">
      <c r="G5" t="s">
        <v>47</v>
      </c>
      <c r="H5" s="73">
        <v>27.05</v>
      </c>
      <c r="I5" s="46">
        <v>0</v>
      </c>
      <c r="J5" s="46">
        <v>0</v>
      </c>
      <c r="K5" s="46">
        <v>0</v>
      </c>
      <c r="L5" s="46">
        <v>0.97</v>
      </c>
      <c r="M5" s="74">
        <v>0</v>
      </c>
      <c r="N5" s="73">
        <v>0</v>
      </c>
      <c r="O5" s="46">
        <v>0</v>
      </c>
      <c r="P5" s="46">
        <v>-30</v>
      </c>
      <c r="Q5" s="46">
        <v>0</v>
      </c>
      <c r="R5" s="46">
        <v>0</v>
      </c>
      <c r="S5" s="74">
        <v>0</v>
      </c>
      <c r="U5" s="73">
        <v>28.02</v>
      </c>
      <c r="V5" s="74">
        <v>-30</v>
      </c>
      <c r="W5">
        <v>27.05</v>
      </c>
      <c r="X5">
        <v>0</v>
      </c>
      <c r="Y5">
        <v>0</v>
      </c>
      <c r="Z5">
        <v>0.97</v>
      </c>
      <c r="AA5">
        <v>0</v>
      </c>
      <c r="AB5">
        <v>0</v>
      </c>
      <c r="AC5">
        <v>-30</v>
      </c>
    </row>
    <row r="6" spans="1:29">
      <c r="G6" t="s">
        <v>48</v>
      </c>
      <c r="H6" s="73">
        <v>32.85</v>
      </c>
      <c r="I6" s="46">
        <v>0</v>
      </c>
      <c r="J6" s="46">
        <v>0</v>
      </c>
      <c r="K6" s="46">
        <v>0</v>
      </c>
      <c r="L6" s="46">
        <v>0.97</v>
      </c>
      <c r="M6" s="74">
        <v>0</v>
      </c>
      <c r="N6" s="73">
        <v>0</v>
      </c>
      <c r="O6" s="46">
        <v>0</v>
      </c>
      <c r="P6" s="46">
        <v>-30</v>
      </c>
      <c r="Q6" s="46">
        <v>0</v>
      </c>
      <c r="R6" s="46">
        <v>0</v>
      </c>
      <c r="S6" s="74">
        <v>0</v>
      </c>
      <c r="U6" s="73">
        <v>33.82</v>
      </c>
      <c r="V6" s="74">
        <v>-30</v>
      </c>
      <c r="W6">
        <v>32.85</v>
      </c>
      <c r="X6">
        <v>0</v>
      </c>
      <c r="Y6">
        <v>0</v>
      </c>
      <c r="Z6">
        <v>0.97</v>
      </c>
      <c r="AA6">
        <v>0</v>
      </c>
      <c r="AB6">
        <v>0</v>
      </c>
      <c r="AC6">
        <v>-30</v>
      </c>
    </row>
    <row r="7" spans="1:29">
      <c r="G7" t="s">
        <v>49</v>
      </c>
      <c r="H7" s="73">
        <v>41.55</v>
      </c>
      <c r="I7" s="46">
        <v>0</v>
      </c>
      <c r="J7" s="46">
        <v>0</v>
      </c>
      <c r="K7" s="46">
        <v>0</v>
      </c>
      <c r="L7" s="46">
        <v>0.57999999999999996</v>
      </c>
      <c r="M7" s="74">
        <v>0</v>
      </c>
      <c r="N7" s="73">
        <v>0</v>
      </c>
      <c r="O7" s="46">
        <v>0</v>
      </c>
      <c r="P7" s="46">
        <v>-50</v>
      </c>
      <c r="Q7" s="46">
        <v>0</v>
      </c>
      <c r="R7" s="46">
        <v>0</v>
      </c>
      <c r="S7" s="74">
        <v>0</v>
      </c>
      <c r="U7" s="73">
        <v>42.13</v>
      </c>
      <c r="V7" s="74">
        <v>-50</v>
      </c>
      <c r="W7">
        <v>41.55</v>
      </c>
      <c r="X7">
        <v>0</v>
      </c>
      <c r="Y7">
        <v>0</v>
      </c>
      <c r="Z7">
        <v>0.57999999999999996</v>
      </c>
      <c r="AA7">
        <v>0</v>
      </c>
      <c r="AB7">
        <v>0</v>
      </c>
      <c r="AC7">
        <v>-50</v>
      </c>
    </row>
    <row r="8" spans="1:29">
      <c r="G8" t="s">
        <v>50</v>
      </c>
      <c r="H8" s="73">
        <v>80.2</v>
      </c>
      <c r="I8" s="46">
        <v>4.83</v>
      </c>
      <c r="J8" s="46">
        <v>0</v>
      </c>
      <c r="K8" s="46">
        <v>0</v>
      </c>
      <c r="L8" s="46">
        <v>0.57999999999999996</v>
      </c>
      <c r="M8" s="74">
        <v>0</v>
      </c>
      <c r="N8" s="73">
        <v>0</v>
      </c>
      <c r="O8" s="46">
        <v>0</v>
      </c>
      <c r="P8" s="46">
        <v>-50</v>
      </c>
      <c r="Q8" s="46">
        <v>0</v>
      </c>
      <c r="R8" s="46">
        <v>0</v>
      </c>
      <c r="S8" s="74">
        <v>0</v>
      </c>
      <c r="U8" s="73">
        <v>85.61</v>
      </c>
      <c r="V8" s="74">
        <v>-50</v>
      </c>
      <c r="W8">
        <v>80.2</v>
      </c>
      <c r="X8">
        <v>4.83</v>
      </c>
      <c r="Y8">
        <v>0</v>
      </c>
      <c r="Z8">
        <v>0.57999999999999996</v>
      </c>
      <c r="AA8">
        <v>0</v>
      </c>
      <c r="AB8">
        <v>0</v>
      </c>
      <c r="AC8">
        <v>-50</v>
      </c>
    </row>
    <row r="9" spans="1:29">
      <c r="G9" t="s">
        <v>51</v>
      </c>
      <c r="H9" s="73">
        <v>36.72</v>
      </c>
      <c r="I9" s="46">
        <v>0</v>
      </c>
      <c r="J9" s="46">
        <v>0</v>
      </c>
      <c r="K9" s="46">
        <v>0</v>
      </c>
      <c r="L9" s="46">
        <v>0.57999999999999996</v>
      </c>
      <c r="M9" s="74">
        <v>0</v>
      </c>
      <c r="N9" s="73">
        <v>0</v>
      </c>
      <c r="O9" s="46">
        <v>0</v>
      </c>
      <c r="P9" s="46">
        <v>-30</v>
      </c>
      <c r="Q9" s="46">
        <v>0</v>
      </c>
      <c r="R9" s="46">
        <v>0</v>
      </c>
      <c r="S9" s="74">
        <v>0</v>
      </c>
      <c r="U9" s="73">
        <v>37.299999999999997</v>
      </c>
      <c r="V9" s="74">
        <v>-30</v>
      </c>
      <c r="W9">
        <v>36.72</v>
      </c>
      <c r="X9">
        <v>0</v>
      </c>
      <c r="Y9">
        <v>0</v>
      </c>
      <c r="Z9">
        <v>0.57999999999999996</v>
      </c>
      <c r="AA9">
        <v>0</v>
      </c>
      <c r="AB9">
        <v>0</v>
      </c>
      <c r="AC9">
        <v>-30</v>
      </c>
    </row>
    <row r="10" spans="1:29">
      <c r="G10" t="s">
        <v>52</v>
      </c>
      <c r="H10" s="73">
        <v>37.68</v>
      </c>
      <c r="I10" s="46">
        <v>0</v>
      </c>
      <c r="J10" s="46">
        <v>0</v>
      </c>
      <c r="K10" s="46">
        <v>0</v>
      </c>
      <c r="L10" s="46">
        <v>0.57999999999999996</v>
      </c>
      <c r="M10" s="74">
        <v>0</v>
      </c>
      <c r="N10" s="73">
        <v>0</v>
      </c>
      <c r="O10" s="46">
        <v>0</v>
      </c>
      <c r="P10" s="46">
        <v>-30</v>
      </c>
      <c r="Q10" s="46">
        <v>0</v>
      </c>
      <c r="R10" s="46">
        <v>0</v>
      </c>
      <c r="S10" s="74">
        <v>0</v>
      </c>
      <c r="U10" s="73">
        <v>38.26</v>
      </c>
      <c r="V10" s="74">
        <v>-30</v>
      </c>
      <c r="W10">
        <v>37.68</v>
      </c>
      <c r="X10">
        <v>0</v>
      </c>
      <c r="Y10">
        <v>0</v>
      </c>
      <c r="Z10">
        <v>0.57999999999999996</v>
      </c>
      <c r="AA10">
        <v>0</v>
      </c>
      <c r="AB10">
        <v>0</v>
      </c>
      <c r="AC10">
        <v>-30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0.57999999999999996</v>
      </c>
      <c r="M11" s="74">
        <v>0</v>
      </c>
      <c r="N11" s="73">
        <v>0</v>
      </c>
      <c r="O11" s="46">
        <v>0</v>
      </c>
      <c r="P11" s="46">
        <v>-30</v>
      </c>
      <c r="Q11" s="46">
        <v>0</v>
      </c>
      <c r="R11" s="46">
        <v>0</v>
      </c>
      <c r="S11" s="74">
        <v>0</v>
      </c>
      <c r="U11" s="73">
        <v>0.57999999999999996</v>
      </c>
      <c r="V11" s="74">
        <v>-31</v>
      </c>
      <c r="W11">
        <v>0</v>
      </c>
      <c r="X11">
        <v>0</v>
      </c>
      <c r="Y11">
        <v>-1</v>
      </c>
      <c r="Z11">
        <v>0.57999999999999996</v>
      </c>
      <c r="AA11">
        <v>0</v>
      </c>
      <c r="AB11">
        <v>0</v>
      </c>
      <c r="AC11">
        <v>-30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0.57999999999999996</v>
      </c>
      <c r="M12" s="74">
        <v>0</v>
      </c>
      <c r="N12" s="73">
        <v>0</v>
      </c>
      <c r="O12" s="46">
        <v>0</v>
      </c>
      <c r="P12" s="46">
        <v>-30</v>
      </c>
      <c r="Q12" s="46">
        <v>0</v>
      </c>
      <c r="R12" s="46">
        <v>0</v>
      </c>
      <c r="S12" s="74">
        <v>0</v>
      </c>
      <c r="U12" s="73">
        <v>0.57999999999999996</v>
      </c>
      <c r="V12" s="74">
        <v>-31</v>
      </c>
      <c r="W12">
        <v>0</v>
      </c>
      <c r="X12">
        <v>0</v>
      </c>
      <c r="Y12">
        <v>-1</v>
      </c>
      <c r="Z12">
        <v>0.57999999999999996</v>
      </c>
      <c r="AA12">
        <v>0</v>
      </c>
      <c r="AB12">
        <v>0</v>
      </c>
      <c r="AC12">
        <v>-30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0.57999999999999996</v>
      </c>
      <c r="M13" s="74">
        <v>3.96</v>
      </c>
      <c r="N13" s="73">
        <v>0</v>
      </c>
      <c r="O13" s="46">
        <v>0</v>
      </c>
      <c r="P13" s="46">
        <v>-30</v>
      </c>
      <c r="Q13" s="46">
        <v>0</v>
      </c>
      <c r="R13" s="46">
        <v>0</v>
      </c>
      <c r="S13" s="74">
        <v>0</v>
      </c>
      <c r="U13" s="73">
        <v>4.54</v>
      </c>
      <c r="V13" s="74">
        <v>-31</v>
      </c>
      <c r="W13">
        <v>0</v>
      </c>
      <c r="X13">
        <v>0</v>
      </c>
      <c r="Y13">
        <v>-1</v>
      </c>
      <c r="Z13">
        <v>0.57999999999999996</v>
      </c>
      <c r="AA13">
        <v>0</v>
      </c>
      <c r="AB13">
        <v>3.96</v>
      </c>
      <c r="AC13">
        <v>-30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0.57999999999999996</v>
      </c>
      <c r="M14" s="74">
        <v>3.09</v>
      </c>
      <c r="N14" s="73">
        <v>0</v>
      </c>
      <c r="O14" s="46">
        <v>0</v>
      </c>
      <c r="P14" s="46">
        <v>-30</v>
      </c>
      <c r="Q14" s="46">
        <v>0</v>
      </c>
      <c r="R14" s="46">
        <v>0</v>
      </c>
      <c r="S14" s="74">
        <v>0</v>
      </c>
      <c r="U14" s="73">
        <v>3.67</v>
      </c>
      <c r="V14" s="74">
        <v>-31</v>
      </c>
      <c r="W14">
        <v>0</v>
      </c>
      <c r="X14">
        <v>0</v>
      </c>
      <c r="Y14">
        <v>-1</v>
      </c>
      <c r="Z14">
        <v>0.57999999999999996</v>
      </c>
      <c r="AA14">
        <v>0</v>
      </c>
      <c r="AB14">
        <v>3.09</v>
      </c>
      <c r="AC14">
        <v>-30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0.57999999999999996</v>
      </c>
      <c r="M15" s="74">
        <v>3.77</v>
      </c>
      <c r="N15" s="73">
        <v>0</v>
      </c>
      <c r="O15" s="46">
        <v>0</v>
      </c>
      <c r="P15" s="46">
        <v>-30</v>
      </c>
      <c r="Q15" s="46">
        <v>0</v>
      </c>
      <c r="R15" s="46">
        <v>0</v>
      </c>
      <c r="S15" s="74">
        <v>0</v>
      </c>
      <c r="U15" s="73">
        <v>4.3499999999999996</v>
      </c>
      <c r="V15" s="74">
        <v>-31</v>
      </c>
      <c r="W15">
        <v>0</v>
      </c>
      <c r="X15">
        <v>0</v>
      </c>
      <c r="Y15">
        <v>-1</v>
      </c>
      <c r="Z15">
        <v>0.57999999999999996</v>
      </c>
      <c r="AA15">
        <v>0</v>
      </c>
      <c r="AB15">
        <v>3.77</v>
      </c>
      <c r="AC15">
        <v>-30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0.57999999999999996</v>
      </c>
      <c r="M16" s="74">
        <v>2.99</v>
      </c>
      <c r="N16" s="73">
        <v>0</v>
      </c>
      <c r="O16" s="46">
        <v>0</v>
      </c>
      <c r="P16" s="46">
        <v>-45</v>
      </c>
      <c r="Q16" s="46">
        <v>0</v>
      </c>
      <c r="R16" s="46">
        <v>0</v>
      </c>
      <c r="S16" s="74">
        <v>0</v>
      </c>
      <c r="U16" s="73">
        <v>3.57</v>
      </c>
      <c r="V16" s="74">
        <v>-46</v>
      </c>
      <c r="W16">
        <v>0</v>
      </c>
      <c r="X16">
        <v>0</v>
      </c>
      <c r="Y16">
        <v>-1</v>
      </c>
      <c r="Z16">
        <v>0.57999999999999996</v>
      </c>
      <c r="AA16">
        <v>0</v>
      </c>
      <c r="AB16">
        <v>2.99</v>
      </c>
      <c r="AC16">
        <v>-45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0.57999999999999996</v>
      </c>
      <c r="M17" s="74">
        <v>3.57</v>
      </c>
      <c r="N17" s="73">
        <v>0</v>
      </c>
      <c r="O17" s="46">
        <v>0</v>
      </c>
      <c r="P17" s="46">
        <v>-50</v>
      </c>
      <c r="Q17" s="46">
        <v>0</v>
      </c>
      <c r="R17" s="46">
        <v>0</v>
      </c>
      <c r="S17" s="74">
        <v>0</v>
      </c>
      <c r="U17" s="73">
        <v>4.1500000000000004</v>
      </c>
      <c r="V17" s="74">
        <v>-51</v>
      </c>
      <c r="W17">
        <v>0</v>
      </c>
      <c r="X17">
        <v>0</v>
      </c>
      <c r="Y17">
        <v>-1</v>
      </c>
      <c r="Z17">
        <v>0.57999999999999996</v>
      </c>
      <c r="AA17">
        <v>0</v>
      </c>
      <c r="AB17">
        <v>3.57</v>
      </c>
      <c r="AC17">
        <v>-50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0.57999999999999996</v>
      </c>
      <c r="M18" s="74">
        <v>3.57</v>
      </c>
      <c r="N18" s="73">
        <v>0</v>
      </c>
      <c r="O18" s="46">
        <v>0</v>
      </c>
      <c r="P18" s="46">
        <v>-80</v>
      </c>
      <c r="Q18" s="46">
        <v>0</v>
      </c>
      <c r="R18" s="46">
        <v>0</v>
      </c>
      <c r="S18" s="74">
        <v>0</v>
      </c>
      <c r="U18" s="73">
        <v>4.1500000000000004</v>
      </c>
      <c r="V18" s="74">
        <v>-81</v>
      </c>
      <c r="W18">
        <v>0</v>
      </c>
      <c r="X18">
        <v>0</v>
      </c>
      <c r="Y18">
        <v>-1</v>
      </c>
      <c r="Z18">
        <v>0.57999999999999996</v>
      </c>
      <c r="AA18">
        <v>0</v>
      </c>
      <c r="AB18">
        <v>3.57</v>
      </c>
      <c r="AC18">
        <v>-80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1.45</v>
      </c>
      <c r="M19" s="74">
        <v>4.0599999999999996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5.51</v>
      </c>
      <c r="V19" s="74">
        <v>-1</v>
      </c>
      <c r="W19">
        <v>0</v>
      </c>
      <c r="X19">
        <v>0</v>
      </c>
      <c r="Y19">
        <v>-1</v>
      </c>
      <c r="Z19">
        <v>1.45</v>
      </c>
      <c r="AA19">
        <v>0</v>
      </c>
      <c r="AB19">
        <v>4.0599999999999996</v>
      </c>
      <c r="AC19">
        <v>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1.55</v>
      </c>
      <c r="M20" s="74">
        <v>6.57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8.1199999999999992</v>
      </c>
      <c r="V20" s="74">
        <v>-1</v>
      </c>
      <c r="W20">
        <v>0</v>
      </c>
      <c r="X20">
        <v>0</v>
      </c>
      <c r="Y20">
        <v>-1</v>
      </c>
      <c r="Z20">
        <v>1.55</v>
      </c>
      <c r="AA20">
        <v>0</v>
      </c>
      <c r="AB20">
        <v>6.57</v>
      </c>
      <c r="AC20">
        <v>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1.93</v>
      </c>
      <c r="M21" s="74">
        <v>6.57</v>
      </c>
      <c r="N21" s="73">
        <v>0</v>
      </c>
      <c r="O21" s="46">
        <v>-15</v>
      </c>
      <c r="P21" s="46">
        <v>0</v>
      </c>
      <c r="Q21" s="46">
        <v>0</v>
      </c>
      <c r="R21" s="46">
        <v>0</v>
      </c>
      <c r="S21" s="74">
        <v>0</v>
      </c>
      <c r="U21" s="73">
        <v>8.5</v>
      </c>
      <c r="V21" s="74">
        <v>-16</v>
      </c>
      <c r="W21">
        <v>0</v>
      </c>
      <c r="X21">
        <v>-15</v>
      </c>
      <c r="Y21">
        <v>-1</v>
      </c>
      <c r="Z21">
        <v>1.93</v>
      </c>
      <c r="AA21">
        <v>0</v>
      </c>
      <c r="AB21">
        <v>6.57</v>
      </c>
      <c r="AC21">
        <v>0</v>
      </c>
    </row>
    <row r="22" spans="7:29">
      <c r="G22" t="s">
        <v>64</v>
      </c>
      <c r="H22" s="73">
        <v>19.329999999999998</v>
      </c>
      <c r="I22" s="46">
        <v>0</v>
      </c>
      <c r="J22" s="46">
        <v>0</v>
      </c>
      <c r="K22" s="46">
        <v>0</v>
      </c>
      <c r="L22" s="46">
        <v>2.8</v>
      </c>
      <c r="M22" s="74">
        <v>6.57</v>
      </c>
      <c r="N22" s="73">
        <v>0</v>
      </c>
      <c r="O22" s="46">
        <v>-15</v>
      </c>
      <c r="P22" s="46">
        <v>0</v>
      </c>
      <c r="Q22" s="46">
        <v>0</v>
      </c>
      <c r="R22" s="46">
        <v>0</v>
      </c>
      <c r="S22" s="74">
        <v>0</v>
      </c>
      <c r="U22" s="73">
        <v>28.7</v>
      </c>
      <c r="V22" s="74">
        <v>-16</v>
      </c>
      <c r="W22">
        <v>19.329999999999998</v>
      </c>
      <c r="X22">
        <v>-15</v>
      </c>
      <c r="Y22">
        <v>-1</v>
      </c>
      <c r="Z22">
        <v>2.8</v>
      </c>
      <c r="AA22">
        <v>0</v>
      </c>
      <c r="AB22">
        <v>6.57</v>
      </c>
      <c r="AC22">
        <v>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3.38</v>
      </c>
      <c r="M23" s="74">
        <v>6.57</v>
      </c>
      <c r="N23" s="73">
        <v>0</v>
      </c>
      <c r="O23" s="46">
        <v>-31</v>
      </c>
      <c r="P23" s="46">
        <v>0</v>
      </c>
      <c r="Q23" s="46">
        <v>0</v>
      </c>
      <c r="R23" s="46">
        <v>0</v>
      </c>
      <c r="S23" s="74">
        <v>0</v>
      </c>
      <c r="U23" s="73">
        <v>9.9499999999999993</v>
      </c>
      <c r="V23" s="74">
        <v>-32</v>
      </c>
      <c r="W23">
        <v>0</v>
      </c>
      <c r="X23">
        <v>-31</v>
      </c>
      <c r="Y23">
        <v>-1</v>
      </c>
      <c r="Z23">
        <v>3.38</v>
      </c>
      <c r="AA23">
        <v>0</v>
      </c>
      <c r="AB23">
        <v>6.57</v>
      </c>
      <c r="AC23">
        <v>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4.83</v>
      </c>
      <c r="M24" s="74">
        <v>6.57</v>
      </c>
      <c r="N24" s="73">
        <v>0</v>
      </c>
      <c r="O24" s="46">
        <v>-31</v>
      </c>
      <c r="P24" s="46">
        <v>0</v>
      </c>
      <c r="Q24" s="46">
        <v>0</v>
      </c>
      <c r="R24" s="46">
        <v>0</v>
      </c>
      <c r="S24" s="74">
        <v>0</v>
      </c>
      <c r="U24" s="73">
        <v>11.4</v>
      </c>
      <c r="V24" s="74">
        <v>-32</v>
      </c>
      <c r="W24">
        <v>0</v>
      </c>
      <c r="X24">
        <v>-31</v>
      </c>
      <c r="Y24">
        <v>-1</v>
      </c>
      <c r="Z24">
        <v>4.83</v>
      </c>
      <c r="AA24">
        <v>0</v>
      </c>
      <c r="AB24">
        <v>6.57</v>
      </c>
      <c r="AC24">
        <v>0</v>
      </c>
    </row>
    <row r="25" spans="7:29">
      <c r="G25" t="s">
        <v>67</v>
      </c>
      <c r="H25" s="73">
        <v>47.35</v>
      </c>
      <c r="I25" s="46">
        <v>0</v>
      </c>
      <c r="J25" s="46">
        <v>0</v>
      </c>
      <c r="K25" s="46">
        <v>0</v>
      </c>
      <c r="L25" s="46">
        <v>6.76</v>
      </c>
      <c r="M25" s="74">
        <v>6.57</v>
      </c>
      <c r="N25" s="73">
        <v>0</v>
      </c>
      <c r="O25" s="46">
        <v>0</v>
      </c>
      <c r="P25" s="46">
        <v>-20</v>
      </c>
      <c r="Q25" s="46">
        <v>0</v>
      </c>
      <c r="R25" s="46">
        <v>0</v>
      </c>
      <c r="S25" s="74">
        <v>0</v>
      </c>
      <c r="U25" s="73">
        <v>60.68</v>
      </c>
      <c r="V25" s="74">
        <v>-21</v>
      </c>
      <c r="W25">
        <v>47.35</v>
      </c>
      <c r="X25">
        <v>0</v>
      </c>
      <c r="Y25">
        <v>-1</v>
      </c>
      <c r="Z25">
        <v>6.76</v>
      </c>
      <c r="AA25">
        <v>0</v>
      </c>
      <c r="AB25">
        <v>6.57</v>
      </c>
      <c r="AC25">
        <v>-20</v>
      </c>
    </row>
    <row r="26" spans="7:29">
      <c r="G26" t="s">
        <v>68</v>
      </c>
      <c r="H26" s="73">
        <v>51.21</v>
      </c>
      <c r="I26" s="46">
        <v>0</v>
      </c>
      <c r="J26" s="46">
        <v>0</v>
      </c>
      <c r="K26" s="46">
        <v>0</v>
      </c>
      <c r="L26" s="46">
        <v>6.76</v>
      </c>
      <c r="M26" s="74">
        <v>6.57</v>
      </c>
      <c r="N26" s="73">
        <v>0</v>
      </c>
      <c r="O26" s="46">
        <v>0</v>
      </c>
      <c r="P26" s="46">
        <v>-20</v>
      </c>
      <c r="Q26" s="46">
        <v>0</v>
      </c>
      <c r="R26" s="46">
        <v>0</v>
      </c>
      <c r="S26" s="74">
        <v>0</v>
      </c>
      <c r="U26" s="73">
        <v>64.540000000000006</v>
      </c>
      <c r="V26" s="74">
        <v>-21</v>
      </c>
      <c r="W26">
        <v>51.21</v>
      </c>
      <c r="X26">
        <v>0</v>
      </c>
      <c r="Y26">
        <v>-1</v>
      </c>
      <c r="Z26">
        <v>6.76</v>
      </c>
      <c r="AA26">
        <v>0</v>
      </c>
      <c r="AB26">
        <v>6.57</v>
      </c>
      <c r="AC26">
        <v>-20</v>
      </c>
    </row>
    <row r="27" spans="7:29">
      <c r="G27" t="s">
        <v>69</v>
      </c>
      <c r="H27" s="73">
        <v>56.04</v>
      </c>
      <c r="I27" s="46">
        <v>0</v>
      </c>
      <c r="J27" s="46">
        <v>0</v>
      </c>
      <c r="K27" s="46">
        <v>0</v>
      </c>
      <c r="L27" s="46">
        <v>9.66</v>
      </c>
      <c r="M27" s="74">
        <v>6.57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72.27</v>
      </c>
      <c r="V27" s="74">
        <v>-1</v>
      </c>
      <c r="W27">
        <v>56.04</v>
      </c>
      <c r="X27">
        <v>0</v>
      </c>
      <c r="Y27">
        <v>-1</v>
      </c>
      <c r="Z27">
        <v>9.66</v>
      </c>
      <c r="AA27">
        <v>0</v>
      </c>
      <c r="AB27">
        <v>6.57</v>
      </c>
      <c r="AC27">
        <v>0</v>
      </c>
    </row>
    <row r="28" spans="7:29">
      <c r="G28" t="s">
        <v>70</v>
      </c>
      <c r="H28" s="73">
        <v>57</v>
      </c>
      <c r="I28" s="46">
        <v>0</v>
      </c>
      <c r="J28" s="46">
        <v>0</v>
      </c>
      <c r="K28" s="46">
        <v>0</v>
      </c>
      <c r="L28" s="46">
        <v>10.92</v>
      </c>
      <c r="M28" s="74">
        <v>6.57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74.489999999999995</v>
      </c>
      <c r="V28" s="74">
        <v>-1</v>
      </c>
      <c r="W28">
        <v>57</v>
      </c>
      <c r="X28">
        <v>0</v>
      </c>
      <c r="Y28">
        <v>-1</v>
      </c>
      <c r="Z28">
        <v>10.92</v>
      </c>
      <c r="AA28">
        <v>0</v>
      </c>
      <c r="AB28">
        <v>6.57</v>
      </c>
      <c r="AC28">
        <v>0</v>
      </c>
    </row>
    <row r="29" spans="7:29">
      <c r="G29" t="s">
        <v>71</v>
      </c>
      <c r="H29" s="73">
        <v>10.63</v>
      </c>
      <c r="I29" s="46">
        <v>0</v>
      </c>
      <c r="J29" s="46">
        <v>28.99</v>
      </c>
      <c r="K29" s="46">
        <v>0</v>
      </c>
      <c r="L29" s="46">
        <v>11.11</v>
      </c>
      <c r="M29" s="74">
        <v>6.57</v>
      </c>
      <c r="N29" s="73">
        <v>0</v>
      </c>
      <c r="O29" s="46">
        <v>-75</v>
      </c>
      <c r="P29" s="46">
        <v>0</v>
      </c>
      <c r="Q29" s="46">
        <v>0</v>
      </c>
      <c r="R29" s="46">
        <v>0</v>
      </c>
      <c r="S29" s="74">
        <v>0</v>
      </c>
      <c r="U29" s="73">
        <v>57.3</v>
      </c>
      <c r="V29" s="74">
        <v>-76</v>
      </c>
      <c r="W29">
        <v>10.63</v>
      </c>
      <c r="X29">
        <v>-75</v>
      </c>
      <c r="Y29">
        <v>-1</v>
      </c>
      <c r="Z29">
        <v>11.11</v>
      </c>
      <c r="AA29">
        <v>0</v>
      </c>
      <c r="AB29">
        <v>6.57</v>
      </c>
      <c r="AC29">
        <v>28.99</v>
      </c>
    </row>
    <row r="30" spans="7:29">
      <c r="G30" t="s">
        <v>72</v>
      </c>
      <c r="H30" s="73">
        <v>0</v>
      </c>
      <c r="I30" s="46">
        <v>0</v>
      </c>
      <c r="J30" s="46">
        <v>38.65</v>
      </c>
      <c r="K30" s="46">
        <v>9.66</v>
      </c>
      <c r="L30" s="46">
        <v>13.04</v>
      </c>
      <c r="M30" s="74">
        <v>6.57</v>
      </c>
      <c r="N30" s="73">
        <v>0</v>
      </c>
      <c r="O30" s="46">
        <v>-75</v>
      </c>
      <c r="P30" s="46">
        <v>0</v>
      </c>
      <c r="Q30" s="46">
        <v>0</v>
      </c>
      <c r="R30" s="46">
        <v>0</v>
      </c>
      <c r="S30" s="74">
        <v>0</v>
      </c>
      <c r="U30" s="73">
        <v>67.92</v>
      </c>
      <c r="V30" s="74">
        <v>-76</v>
      </c>
      <c r="W30">
        <v>0</v>
      </c>
      <c r="X30">
        <v>-75</v>
      </c>
      <c r="Y30">
        <v>-1</v>
      </c>
      <c r="Z30">
        <v>13.04</v>
      </c>
      <c r="AA30">
        <v>9.66</v>
      </c>
      <c r="AB30">
        <v>6.57</v>
      </c>
      <c r="AC30">
        <v>38.65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14.49</v>
      </c>
      <c r="L31" s="46">
        <v>13.53</v>
      </c>
      <c r="M31" s="74">
        <v>6.57</v>
      </c>
      <c r="N31" s="73">
        <v>-42</v>
      </c>
      <c r="O31" s="46">
        <v>0</v>
      </c>
      <c r="P31" s="46">
        <v>-20</v>
      </c>
      <c r="Q31" s="46">
        <v>0</v>
      </c>
      <c r="R31" s="46">
        <v>0</v>
      </c>
      <c r="S31" s="74">
        <v>0</v>
      </c>
      <c r="U31" s="73">
        <v>34.590000000000003</v>
      </c>
      <c r="V31" s="74">
        <v>-63</v>
      </c>
      <c r="W31">
        <v>-42</v>
      </c>
      <c r="X31">
        <v>0</v>
      </c>
      <c r="Y31">
        <v>-1</v>
      </c>
      <c r="Z31">
        <v>13.53</v>
      </c>
      <c r="AA31">
        <v>14.49</v>
      </c>
      <c r="AB31">
        <v>6.57</v>
      </c>
      <c r="AC31">
        <v>-20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19.32</v>
      </c>
      <c r="L32" s="46">
        <v>13.53</v>
      </c>
      <c r="M32" s="74">
        <v>6.57</v>
      </c>
      <c r="N32" s="73">
        <v>-33</v>
      </c>
      <c r="O32" s="46">
        <v>0</v>
      </c>
      <c r="P32" s="46">
        <v>-30</v>
      </c>
      <c r="Q32" s="46">
        <v>0</v>
      </c>
      <c r="R32" s="46">
        <v>0</v>
      </c>
      <c r="S32" s="74">
        <v>0</v>
      </c>
      <c r="U32" s="73">
        <v>39.42</v>
      </c>
      <c r="V32" s="74">
        <v>-64</v>
      </c>
      <c r="W32">
        <v>-33</v>
      </c>
      <c r="X32">
        <v>0</v>
      </c>
      <c r="Y32">
        <v>-1</v>
      </c>
      <c r="Z32">
        <v>13.53</v>
      </c>
      <c r="AA32">
        <v>19.32</v>
      </c>
      <c r="AB32">
        <v>6.57</v>
      </c>
      <c r="AC32">
        <v>-30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25.12</v>
      </c>
      <c r="L33" s="46">
        <v>13.72</v>
      </c>
      <c r="M33" s="74">
        <v>6.57</v>
      </c>
      <c r="N33" s="73">
        <v>0</v>
      </c>
      <c r="O33" s="46">
        <v>0</v>
      </c>
      <c r="P33" s="46">
        <v>-40</v>
      </c>
      <c r="Q33" s="46">
        <v>0</v>
      </c>
      <c r="R33" s="46">
        <v>0</v>
      </c>
      <c r="S33" s="74">
        <v>0</v>
      </c>
      <c r="U33" s="73">
        <v>45.41</v>
      </c>
      <c r="V33" s="74">
        <v>-41</v>
      </c>
      <c r="W33">
        <v>0</v>
      </c>
      <c r="X33">
        <v>0</v>
      </c>
      <c r="Y33">
        <v>-1</v>
      </c>
      <c r="Z33">
        <v>13.72</v>
      </c>
      <c r="AA33">
        <v>25.12</v>
      </c>
      <c r="AB33">
        <v>6.57</v>
      </c>
      <c r="AC33">
        <v>-40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34.78</v>
      </c>
      <c r="L34" s="46">
        <v>13.53</v>
      </c>
      <c r="M34" s="74">
        <v>6.57</v>
      </c>
      <c r="N34" s="73">
        <v>0</v>
      </c>
      <c r="O34" s="46">
        <v>0</v>
      </c>
      <c r="P34" s="46">
        <v>-40</v>
      </c>
      <c r="Q34" s="46">
        <v>0</v>
      </c>
      <c r="R34" s="46">
        <v>0</v>
      </c>
      <c r="S34" s="74">
        <v>0</v>
      </c>
      <c r="U34" s="73">
        <v>54.88</v>
      </c>
      <c r="V34" s="74">
        <v>-41</v>
      </c>
      <c r="W34">
        <v>0</v>
      </c>
      <c r="X34">
        <v>0</v>
      </c>
      <c r="Y34">
        <v>-1</v>
      </c>
      <c r="Z34">
        <v>13.53</v>
      </c>
      <c r="AA34">
        <v>34.78</v>
      </c>
      <c r="AB34">
        <v>6.57</v>
      </c>
      <c r="AC34">
        <v>-40</v>
      </c>
    </row>
    <row r="35" spans="7:29">
      <c r="G35" t="s">
        <v>77</v>
      </c>
      <c r="H35" s="73">
        <v>35.75</v>
      </c>
      <c r="I35" s="46">
        <v>24.16</v>
      </c>
      <c r="J35" s="46">
        <v>0</v>
      </c>
      <c r="K35" s="46">
        <v>9.66</v>
      </c>
      <c r="L35" s="46">
        <v>11.59</v>
      </c>
      <c r="M35" s="74">
        <v>6.57</v>
      </c>
      <c r="N35" s="73">
        <v>0</v>
      </c>
      <c r="O35" s="46">
        <v>0</v>
      </c>
      <c r="P35" s="46">
        <v>-25</v>
      </c>
      <c r="Q35" s="46">
        <v>0</v>
      </c>
      <c r="R35" s="46">
        <v>0</v>
      </c>
      <c r="S35" s="74">
        <v>0</v>
      </c>
      <c r="U35" s="73">
        <v>87.73</v>
      </c>
      <c r="V35" s="74">
        <v>-26</v>
      </c>
      <c r="W35">
        <v>35.75</v>
      </c>
      <c r="X35">
        <v>24.16</v>
      </c>
      <c r="Y35">
        <v>-1</v>
      </c>
      <c r="Z35">
        <v>11.59</v>
      </c>
      <c r="AA35">
        <v>9.66</v>
      </c>
      <c r="AB35">
        <v>6.57</v>
      </c>
      <c r="AC35">
        <v>-25</v>
      </c>
    </row>
    <row r="36" spans="7:29">
      <c r="G36" t="s">
        <v>78</v>
      </c>
      <c r="H36" s="73">
        <v>56.05</v>
      </c>
      <c r="I36" s="46">
        <v>27.05</v>
      </c>
      <c r="J36" s="46">
        <v>0</v>
      </c>
      <c r="K36" s="46">
        <v>9.66</v>
      </c>
      <c r="L36" s="46">
        <v>11.11</v>
      </c>
      <c r="M36" s="74">
        <v>6.57</v>
      </c>
      <c r="N36" s="73">
        <v>0</v>
      </c>
      <c r="O36" s="46">
        <v>0</v>
      </c>
      <c r="P36" s="46">
        <v>-20</v>
      </c>
      <c r="Q36" s="46">
        <v>0</v>
      </c>
      <c r="R36" s="46">
        <v>0</v>
      </c>
      <c r="S36" s="74">
        <v>0</v>
      </c>
      <c r="U36" s="73">
        <v>110.44</v>
      </c>
      <c r="V36" s="74">
        <v>-21</v>
      </c>
      <c r="W36">
        <v>56.05</v>
      </c>
      <c r="X36">
        <v>27.05</v>
      </c>
      <c r="Y36">
        <v>-1</v>
      </c>
      <c r="Z36">
        <v>11.11</v>
      </c>
      <c r="AA36">
        <v>9.66</v>
      </c>
      <c r="AB36">
        <v>6.57</v>
      </c>
      <c r="AC36">
        <v>-20</v>
      </c>
    </row>
    <row r="37" spans="7:29">
      <c r="G37" t="s">
        <v>79</v>
      </c>
      <c r="H37" s="73">
        <v>134.30000000000001</v>
      </c>
      <c r="I37" s="46">
        <v>9.66</v>
      </c>
      <c r="J37" s="46">
        <v>0</v>
      </c>
      <c r="K37" s="46">
        <v>9.66</v>
      </c>
      <c r="L37" s="46">
        <v>10.63</v>
      </c>
      <c r="M37" s="74">
        <v>6.57</v>
      </c>
      <c r="N37" s="73">
        <v>0</v>
      </c>
      <c r="O37" s="46">
        <v>0</v>
      </c>
      <c r="P37" s="46">
        <v>-15</v>
      </c>
      <c r="Q37" s="46">
        <v>0</v>
      </c>
      <c r="R37" s="46">
        <v>0</v>
      </c>
      <c r="S37" s="74">
        <v>0</v>
      </c>
      <c r="U37" s="73">
        <v>170.82</v>
      </c>
      <c r="V37" s="74">
        <v>-16</v>
      </c>
      <c r="W37">
        <v>134.30000000000001</v>
      </c>
      <c r="X37">
        <v>9.66</v>
      </c>
      <c r="Y37">
        <v>-1</v>
      </c>
      <c r="Z37">
        <v>10.63</v>
      </c>
      <c r="AA37">
        <v>9.66</v>
      </c>
      <c r="AB37">
        <v>6.57</v>
      </c>
      <c r="AC37">
        <v>-15</v>
      </c>
    </row>
    <row r="38" spans="7:29">
      <c r="G38" t="s">
        <v>80</v>
      </c>
      <c r="H38" s="73">
        <v>178.76</v>
      </c>
      <c r="I38" s="46">
        <v>11.59</v>
      </c>
      <c r="J38" s="46">
        <v>0</v>
      </c>
      <c r="K38" s="46">
        <v>9.66</v>
      </c>
      <c r="L38" s="46">
        <v>9.3699999999999992</v>
      </c>
      <c r="M38" s="74">
        <v>6.57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215.95</v>
      </c>
      <c r="V38" s="74">
        <v>-1</v>
      </c>
      <c r="W38">
        <v>178.76</v>
      </c>
      <c r="X38">
        <v>11.59</v>
      </c>
      <c r="Y38">
        <v>-1</v>
      </c>
      <c r="Z38">
        <v>9.3699999999999992</v>
      </c>
      <c r="AA38">
        <v>9.66</v>
      </c>
      <c r="AB38">
        <v>6.57</v>
      </c>
      <c r="AC38">
        <v>0</v>
      </c>
    </row>
    <row r="39" spans="7:29">
      <c r="G39" t="s">
        <v>81</v>
      </c>
      <c r="H39" s="73">
        <v>154.6</v>
      </c>
      <c r="I39" s="46">
        <v>76.33</v>
      </c>
      <c r="J39" s="46">
        <v>19.32</v>
      </c>
      <c r="K39" s="46">
        <v>9.66</v>
      </c>
      <c r="L39" s="46">
        <v>9.18</v>
      </c>
      <c r="M39" s="74">
        <v>6.57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275.66000000000003</v>
      </c>
      <c r="V39" s="74">
        <v>-1</v>
      </c>
      <c r="W39">
        <v>154.6</v>
      </c>
      <c r="X39">
        <v>76.33</v>
      </c>
      <c r="Y39">
        <v>-1</v>
      </c>
      <c r="Z39">
        <v>9.18</v>
      </c>
      <c r="AA39">
        <v>9.66</v>
      </c>
      <c r="AB39">
        <v>6.57</v>
      </c>
      <c r="AC39">
        <v>19.32</v>
      </c>
    </row>
    <row r="40" spans="7:29">
      <c r="G40" t="s">
        <v>82</v>
      </c>
      <c r="H40" s="73">
        <v>142.02000000000001</v>
      </c>
      <c r="I40" s="46">
        <v>77.3</v>
      </c>
      <c r="J40" s="46">
        <v>28.99</v>
      </c>
      <c r="K40" s="46">
        <v>9.66</v>
      </c>
      <c r="L40" s="46">
        <v>8.99</v>
      </c>
      <c r="M40" s="74">
        <v>6.57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273.52999999999997</v>
      </c>
      <c r="V40" s="74">
        <v>-1</v>
      </c>
      <c r="W40">
        <v>142.02000000000001</v>
      </c>
      <c r="X40">
        <v>77.3</v>
      </c>
      <c r="Y40">
        <v>-1</v>
      </c>
      <c r="Z40">
        <v>8.99</v>
      </c>
      <c r="AA40">
        <v>9.66</v>
      </c>
      <c r="AB40">
        <v>6.57</v>
      </c>
      <c r="AC40">
        <v>28.99</v>
      </c>
    </row>
    <row r="41" spans="7:29">
      <c r="G41" t="s">
        <v>83</v>
      </c>
      <c r="H41" s="73">
        <v>143.96</v>
      </c>
      <c r="I41" s="46">
        <v>68.599999999999994</v>
      </c>
      <c r="J41" s="46">
        <v>28.99</v>
      </c>
      <c r="K41" s="46">
        <v>9.66</v>
      </c>
      <c r="L41" s="46">
        <v>8.99</v>
      </c>
      <c r="M41" s="74">
        <v>6.57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266.77</v>
      </c>
      <c r="V41" s="74">
        <v>-1</v>
      </c>
      <c r="W41">
        <v>143.96</v>
      </c>
      <c r="X41">
        <v>68.599999999999994</v>
      </c>
      <c r="Y41">
        <v>-1</v>
      </c>
      <c r="Z41">
        <v>8.99</v>
      </c>
      <c r="AA41">
        <v>9.66</v>
      </c>
      <c r="AB41">
        <v>6.57</v>
      </c>
      <c r="AC41">
        <v>28.99</v>
      </c>
    </row>
    <row r="42" spans="7:29">
      <c r="G42" t="s">
        <v>84</v>
      </c>
      <c r="H42" s="73">
        <v>91.79</v>
      </c>
      <c r="I42" s="46">
        <v>39.61</v>
      </c>
      <c r="J42" s="46">
        <v>0</v>
      </c>
      <c r="K42" s="46">
        <v>9.66</v>
      </c>
      <c r="L42" s="46">
        <v>8.6999999999999993</v>
      </c>
      <c r="M42" s="74">
        <v>6.57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156.33000000000001</v>
      </c>
      <c r="V42" s="74">
        <v>-1</v>
      </c>
      <c r="W42">
        <v>91.79</v>
      </c>
      <c r="X42">
        <v>39.61</v>
      </c>
      <c r="Y42">
        <v>-1</v>
      </c>
      <c r="Z42">
        <v>8.6999999999999993</v>
      </c>
      <c r="AA42">
        <v>9.66</v>
      </c>
      <c r="AB42">
        <v>6.57</v>
      </c>
      <c r="AC42">
        <v>0</v>
      </c>
    </row>
    <row r="43" spans="7:29">
      <c r="G43" t="s">
        <v>85</v>
      </c>
      <c r="H43" s="73">
        <v>86</v>
      </c>
      <c r="I43" s="46">
        <v>47.34</v>
      </c>
      <c r="J43" s="46">
        <v>24.16</v>
      </c>
      <c r="K43" s="46">
        <v>9.66</v>
      </c>
      <c r="L43" s="46">
        <v>6.76</v>
      </c>
      <c r="M43" s="74">
        <v>6.57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180.49</v>
      </c>
      <c r="V43" s="74">
        <v>-1</v>
      </c>
      <c r="W43">
        <v>86</v>
      </c>
      <c r="X43">
        <v>47.34</v>
      </c>
      <c r="Y43">
        <v>-1</v>
      </c>
      <c r="Z43">
        <v>6.76</v>
      </c>
      <c r="AA43">
        <v>9.66</v>
      </c>
      <c r="AB43">
        <v>6.57</v>
      </c>
      <c r="AC43">
        <v>24.16</v>
      </c>
    </row>
    <row r="44" spans="7:29">
      <c r="G44" t="s">
        <v>86</v>
      </c>
      <c r="H44" s="73">
        <v>104.36</v>
      </c>
      <c r="I44" s="46">
        <v>62.8</v>
      </c>
      <c r="J44" s="46">
        <v>48.31</v>
      </c>
      <c r="K44" s="46">
        <v>9.66</v>
      </c>
      <c r="L44" s="46">
        <v>6.76</v>
      </c>
      <c r="M44" s="74">
        <v>6.57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238.46</v>
      </c>
      <c r="V44" s="74">
        <v>-1</v>
      </c>
      <c r="W44">
        <v>104.36</v>
      </c>
      <c r="X44">
        <v>62.8</v>
      </c>
      <c r="Y44">
        <v>-1</v>
      </c>
      <c r="Z44">
        <v>6.76</v>
      </c>
      <c r="AA44">
        <v>9.66</v>
      </c>
      <c r="AB44">
        <v>6.57</v>
      </c>
      <c r="AC44">
        <v>48.31</v>
      </c>
    </row>
    <row r="45" spans="7:29">
      <c r="G45" t="s">
        <v>87</v>
      </c>
      <c r="H45" s="73">
        <v>99.52</v>
      </c>
      <c r="I45" s="46">
        <v>45.41</v>
      </c>
      <c r="J45" s="46">
        <v>28.99</v>
      </c>
      <c r="K45" s="46">
        <v>9.66</v>
      </c>
      <c r="L45" s="46">
        <v>7.05</v>
      </c>
      <c r="M45" s="74">
        <v>5.8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196.43</v>
      </c>
      <c r="V45" s="74">
        <v>-1</v>
      </c>
      <c r="W45">
        <v>99.52</v>
      </c>
      <c r="X45">
        <v>45.41</v>
      </c>
      <c r="Y45">
        <v>-1</v>
      </c>
      <c r="Z45">
        <v>7.05</v>
      </c>
      <c r="AA45">
        <v>9.66</v>
      </c>
      <c r="AB45">
        <v>5.8</v>
      </c>
      <c r="AC45">
        <v>28.99</v>
      </c>
    </row>
    <row r="46" spans="7:29">
      <c r="G46" t="s">
        <v>88</v>
      </c>
      <c r="H46" s="73">
        <v>86.95</v>
      </c>
      <c r="I46" s="46">
        <v>49.28</v>
      </c>
      <c r="J46" s="46">
        <v>28.99</v>
      </c>
      <c r="K46" s="46">
        <v>9.66</v>
      </c>
      <c r="L46" s="46">
        <v>5.41</v>
      </c>
      <c r="M46" s="74">
        <v>5.99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186.28</v>
      </c>
      <c r="V46" s="74">
        <v>-1</v>
      </c>
      <c r="W46">
        <v>86.95</v>
      </c>
      <c r="X46">
        <v>49.28</v>
      </c>
      <c r="Y46">
        <v>-1</v>
      </c>
      <c r="Z46">
        <v>5.41</v>
      </c>
      <c r="AA46">
        <v>9.66</v>
      </c>
      <c r="AB46">
        <v>5.99</v>
      </c>
      <c r="AC46">
        <v>28.99</v>
      </c>
    </row>
    <row r="47" spans="7:29">
      <c r="G47" t="s">
        <v>89</v>
      </c>
      <c r="H47" s="73">
        <v>100.48</v>
      </c>
      <c r="I47" s="46">
        <v>71.5</v>
      </c>
      <c r="J47" s="46">
        <v>38.65</v>
      </c>
      <c r="K47" s="46">
        <v>9.66</v>
      </c>
      <c r="L47" s="46">
        <v>4.3499999999999996</v>
      </c>
      <c r="M47" s="74">
        <v>6.09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230.73</v>
      </c>
      <c r="V47" s="74">
        <v>-1</v>
      </c>
      <c r="W47">
        <v>100.48</v>
      </c>
      <c r="X47">
        <v>71.5</v>
      </c>
      <c r="Y47">
        <v>-1</v>
      </c>
      <c r="Z47">
        <v>4.3499999999999996</v>
      </c>
      <c r="AA47">
        <v>9.66</v>
      </c>
      <c r="AB47">
        <v>6.09</v>
      </c>
      <c r="AC47">
        <v>38.65</v>
      </c>
    </row>
    <row r="48" spans="7:29">
      <c r="G48" t="s">
        <v>90</v>
      </c>
      <c r="H48" s="73">
        <v>90.82</v>
      </c>
      <c r="I48" s="46">
        <v>67.63</v>
      </c>
      <c r="J48" s="46">
        <v>33.82</v>
      </c>
      <c r="K48" s="46">
        <v>9.66</v>
      </c>
      <c r="L48" s="46">
        <v>4.3499999999999996</v>
      </c>
      <c r="M48" s="74">
        <v>6.57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212.85</v>
      </c>
      <c r="V48" s="74">
        <v>-1</v>
      </c>
      <c r="W48">
        <v>90.82</v>
      </c>
      <c r="X48">
        <v>67.63</v>
      </c>
      <c r="Y48">
        <v>-1</v>
      </c>
      <c r="Z48">
        <v>4.3499999999999996</v>
      </c>
      <c r="AA48">
        <v>9.66</v>
      </c>
      <c r="AB48">
        <v>6.57</v>
      </c>
      <c r="AC48">
        <v>33.82</v>
      </c>
    </row>
    <row r="49" spans="7:29">
      <c r="G49" t="s">
        <v>91</v>
      </c>
      <c r="H49" s="73">
        <v>51.21</v>
      </c>
      <c r="I49" s="46">
        <v>71.5</v>
      </c>
      <c r="J49" s="46">
        <v>9.66</v>
      </c>
      <c r="K49" s="46">
        <v>9.66</v>
      </c>
      <c r="L49" s="46">
        <v>4.83</v>
      </c>
      <c r="M49" s="74">
        <v>6.57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153.43</v>
      </c>
      <c r="V49" s="74">
        <v>-1</v>
      </c>
      <c r="W49">
        <v>51.21</v>
      </c>
      <c r="X49">
        <v>71.5</v>
      </c>
      <c r="Y49">
        <v>-1</v>
      </c>
      <c r="Z49">
        <v>4.83</v>
      </c>
      <c r="AA49">
        <v>9.66</v>
      </c>
      <c r="AB49">
        <v>6.57</v>
      </c>
      <c r="AC49">
        <v>9.66</v>
      </c>
    </row>
    <row r="50" spans="7:29">
      <c r="G50" t="s">
        <v>92</v>
      </c>
      <c r="H50" s="73">
        <v>53.14</v>
      </c>
      <c r="I50" s="46">
        <v>63.77</v>
      </c>
      <c r="J50" s="46">
        <v>4.83</v>
      </c>
      <c r="K50" s="46">
        <v>9.66</v>
      </c>
      <c r="L50" s="46">
        <v>3.67</v>
      </c>
      <c r="M50" s="74">
        <v>6.57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141.63999999999999</v>
      </c>
      <c r="V50" s="74">
        <v>-1</v>
      </c>
      <c r="W50">
        <v>53.14</v>
      </c>
      <c r="X50">
        <v>63.77</v>
      </c>
      <c r="Y50">
        <v>-1</v>
      </c>
      <c r="Z50">
        <v>3.67</v>
      </c>
      <c r="AA50">
        <v>9.66</v>
      </c>
      <c r="AB50">
        <v>6.57</v>
      </c>
      <c r="AC50">
        <v>4.83</v>
      </c>
    </row>
    <row r="51" spans="7:29">
      <c r="G51" t="s">
        <v>93</v>
      </c>
      <c r="H51" s="73">
        <v>67.63</v>
      </c>
      <c r="I51" s="46">
        <v>72.48</v>
      </c>
      <c r="J51" s="46">
        <v>0</v>
      </c>
      <c r="K51" s="46">
        <v>9.66</v>
      </c>
      <c r="L51" s="46">
        <v>3.86</v>
      </c>
      <c r="M51" s="74">
        <v>6.57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160.19999999999999</v>
      </c>
      <c r="V51" s="74">
        <v>-1</v>
      </c>
      <c r="W51">
        <v>67.63</v>
      </c>
      <c r="X51">
        <v>72.48</v>
      </c>
      <c r="Y51">
        <v>-1</v>
      </c>
      <c r="Z51">
        <v>3.86</v>
      </c>
      <c r="AA51">
        <v>9.66</v>
      </c>
      <c r="AB51">
        <v>6.57</v>
      </c>
      <c r="AC51">
        <v>0</v>
      </c>
    </row>
    <row r="52" spans="7:29">
      <c r="G52" t="s">
        <v>94</v>
      </c>
      <c r="H52" s="73">
        <v>77.3</v>
      </c>
      <c r="I52" s="46">
        <v>82.13</v>
      </c>
      <c r="J52" s="46">
        <v>4.83</v>
      </c>
      <c r="K52" s="46">
        <v>9.66</v>
      </c>
      <c r="L52" s="46">
        <v>3.86</v>
      </c>
      <c r="M52" s="74">
        <v>6.57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184.35</v>
      </c>
      <c r="V52" s="74">
        <v>-1</v>
      </c>
      <c r="W52">
        <v>77.3</v>
      </c>
      <c r="X52">
        <v>82.13</v>
      </c>
      <c r="Y52">
        <v>-1</v>
      </c>
      <c r="Z52">
        <v>3.86</v>
      </c>
      <c r="AA52">
        <v>9.66</v>
      </c>
      <c r="AB52">
        <v>6.57</v>
      </c>
      <c r="AC52">
        <v>4.83</v>
      </c>
    </row>
    <row r="53" spans="7:29">
      <c r="G53" t="s">
        <v>95</v>
      </c>
      <c r="H53" s="73">
        <v>79.23</v>
      </c>
      <c r="I53" s="46">
        <v>85.03</v>
      </c>
      <c r="J53" s="46">
        <v>19.32</v>
      </c>
      <c r="K53" s="46">
        <v>9.66</v>
      </c>
      <c r="L53" s="46">
        <v>3.86</v>
      </c>
      <c r="M53" s="74">
        <v>6.57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203.67</v>
      </c>
      <c r="V53" s="74">
        <v>-1</v>
      </c>
      <c r="W53">
        <v>79.23</v>
      </c>
      <c r="X53">
        <v>85.03</v>
      </c>
      <c r="Y53">
        <v>-1</v>
      </c>
      <c r="Z53">
        <v>3.86</v>
      </c>
      <c r="AA53">
        <v>9.66</v>
      </c>
      <c r="AB53">
        <v>6.57</v>
      </c>
      <c r="AC53">
        <v>19.32</v>
      </c>
    </row>
    <row r="54" spans="7:29">
      <c r="G54" t="s">
        <v>96</v>
      </c>
      <c r="H54" s="73">
        <v>80.2</v>
      </c>
      <c r="I54" s="46">
        <v>71.5</v>
      </c>
      <c r="J54" s="46">
        <v>43.48</v>
      </c>
      <c r="K54" s="46">
        <v>9.66</v>
      </c>
      <c r="L54" s="46">
        <v>3.38</v>
      </c>
      <c r="M54" s="74">
        <v>6.57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214.79</v>
      </c>
      <c r="V54" s="74">
        <v>-1</v>
      </c>
      <c r="W54">
        <v>80.2</v>
      </c>
      <c r="X54">
        <v>71.5</v>
      </c>
      <c r="Y54">
        <v>-1</v>
      </c>
      <c r="Z54">
        <v>3.38</v>
      </c>
      <c r="AA54">
        <v>9.66</v>
      </c>
      <c r="AB54">
        <v>6.57</v>
      </c>
      <c r="AC54">
        <v>43.48</v>
      </c>
    </row>
    <row r="55" spans="7:29">
      <c r="G55" t="s">
        <v>97</v>
      </c>
      <c r="H55" s="73">
        <v>67.64</v>
      </c>
      <c r="I55" s="46">
        <v>52.17</v>
      </c>
      <c r="J55" s="46">
        <v>0</v>
      </c>
      <c r="K55" s="46">
        <v>9.66</v>
      </c>
      <c r="L55" s="46">
        <v>2.9</v>
      </c>
      <c r="M55" s="74">
        <v>6.57</v>
      </c>
      <c r="N55" s="73">
        <v>0</v>
      </c>
      <c r="O55" s="46">
        <v>0</v>
      </c>
      <c r="P55" s="46">
        <v>-35</v>
      </c>
      <c r="Q55" s="46">
        <v>0</v>
      </c>
      <c r="R55" s="46">
        <v>0</v>
      </c>
      <c r="S55" s="74">
        <v>0</v>
      </c>
      <c r="U55" s="73">
        <v>138.94</v>
      </c>
      <c r="V55" s="74">
        <v>-36</v>
      </c>
      <c r="W55">
        <v>67.64</v>
      </c>
      <c r="X55">
        <v>52.17</v>
      </c>
      <c r="Y55">
        <v>-1</v>
      </c>
      <c r="Z55">
        <v>2.9</v>
      </c>
      <c r="AA55">
        <v>9.66</v>
      </c>
      <c r="AB55">
        <v>6.57</v>
      </c>
      <c r="AC55">
        <v>-35</v>
      </c>
    </row>
    <row r="56" spans="7:29">
      <c r="G56" t="s">
        <v>98</v>
      </c>
      <c r="H56" s="73">
        <v>59.9</v>
      </c>
      <c r="I56" s="46">
        <v>44.45</v>
      </c>
      <c r="J56" s="46">
        <v>0</v>
      </c>
      <c r="K56" s="46">
        <v>9.66</v>
      </c>
      <c r="L56" s="46">
        <v>3.38</v>
      </c>
      <c r="M56" s="74">
        <v>6.57</v>
      </c>
      <c r="N56" s="73">
        <v>0</v>
      </c>
      <c r="O56" s="46">
        <v>0</v>
      </c>
      <c r="P56" s="46">
        <v>-20</v>
      </c>
      <c r="Q56" s="46">
        <v>0</v>
      </c>
      <c r="R56" s="46">
        <v>0</v>
      </c>
      <c r="S56" s="74">
        <v>0</v>
      </c>
      <c r="U56" s="73">
        <v>123.96</v>
      </c>
      <c r="V56" s="74">
        <v>-21</v>
      </c>
      <c r="W56">
        <v>59.9</v>
      </c>
      <c r="X56">
        <v>44.45</v>
      </c>
      <c r="Y56">
        <v>-1</v>
      </c>
      <c r="Z56">
        <v>3.38</v>
      </c>
      <c r="AA56">
        <v>9.66</v>
      </c>
      <c r="AB56">
        <v>6.57</v>
      </c>
      <c r="AC56">
        <v>-20</v>
      </c>
    </row>
    <row r="57" spans="7:29">
      <c r="G57" t="s">
        <v>99</v>
      </c>
      <c r="H57" s="73">
        <v>63.77</v>
      </c>
      <c r="I57" s="46">
        <v>43.48</v>
      </c>
      <c r="J57" s="46">
        <v>19.32</v>
      </c>
      <c r="K57" s="46">
        <v>9.66</v>
      </c>
      <c r="L57" s="46">
        <v>2.9</v>
      </c>
      <c r="M57" s="74">
        <v>6.57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145.69999999999999</v>
      </c>
      <c r="V57" s="74">
        <v>-1</v>
      </c>
      <c r="W57">
        <v>63.77</v>
      </c>
      <c r="X57">
        <v>43.48</v>
      </c>
      <c r="Y57">
        <v>-1</v>
      </c>
      <c r="Z57">
        <v>2.9</v>
      </c>
      <c r="AA57">
        <v>9.66</v>
      </c>
      <c r="AB57">
        <v>6.57</v>
      </c>
      <c r="AC57">
        <v>19.32</v>
      </c>
    </row>
    <row r="58" spans="7:29">
      <c r="G58" t="s">
        <v>100</v>
      </c>
      <c r="H58" s="73">
        <v>82.12</v>
      </c>
      <c r="I58" s="46">
        <v>45.41</v>
      </c>
      <c r="J58" s="46">
        <v>72.47</v>
      </c>
      <c r="K58" s="46">
        <v>9.66</v>
      </c>
      <c r="L58" s="46">
        <v>2.42</v>
      </c>
      <c r="M58" s="74">
        <v>6.57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218.65</v>
      </c>
      <c r="V58" s="74">
        <v>-1</v>
      </c>
      <c r="W58">
        <v>82.12</v>
      </c>
      <c r="X58">
        <v>45.41</v>
      </c>
      <c r="Y58">
        <v>-1</v>
      </c>
      <c r="Z58">
        <v>2.42</v>
      </c>
      <c r="AA58">
        <v>9.66</v>
      </c>
      <c r="AB58">
        <v>6.57</v>
      </c>
      <c r="AC58">
        <v>72.47</v>
      </c>
    </row>
    <row r="59" spans="7:29">
      <c r="G59" t="s">
        <v>101</v>
      </c>
      <c r="H59" s="73">
        <v>109.18</v>
      </c>
      <c r="I59" s="46">
        <v>49.28</v>
      </c>
      <c r="J59" s="46">
        <v>67.63</v>
      </c>
      <c r="K59" s="46">
        <v>9.66</v>
      </c>
      <c r="L59" s="46">
        <v>3.96</v>
      </c>
      <c r="M59" s="74">
        <v>6.57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246.28</v>
      </c>
      <c r="V59" s="74">
        <v>-1</v>
      </c>
      <c r="W59">
        <v>109.18</v>
      </c>
      <c r="X59">
        <v>49.28</v>
      </c>
      <c r="Y59">
        <v>-1</v>
      </c>
      <c r="Z59">
        <v>3.96</v>
      </c>
      <c r="AA59">
        <v>9.66</v>
      </c>
      <c r="AB59">
        <v>6.57</v>
      </c>
      <c r="AC59">
        <v>67.63</v>
      </c>
    </row>
    <row r="60" spans="7:29">
      <c r="G60" t="s">
        <v>102</v>
      </c>
      <c r="H60" s="73">
        <v>111.13</v>
      </c>
      <c r="I60" s="46">
        <v>59.9</v>
      </c>
      <c r="J60" s="46">
        <v>67.63</v>
      </c>
      <c r="K60" s="46">
        <v>9.66</v>
      </c>
      <c r="L60" s="46">
        <v>4.4400000000000004</v>
      </c>
      <c r="M60" s="74">
        <v>6.57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259.33</v>
      </c>
      <c r="V60" s="74">
        <v>-1</v>
      </c>
      <c r="W60">
        <v>111.13</v>
      </c>
      <c r="X60">
        <v>59.9</v>
      </c>
      <c r="Y60">
        <v>-1</v>
      </c>
      <c r="Z60">
        <v>4.4400000000000004</v>
      </c>
      <c r="AA60">
        <v>9.66</v>
      </c>
      <c r="AB60">
        <v>6.57</v>
      </c>
      <c r="AC60">
        <v>67.63</v>
      </c>
    </row>
    <row r="61" spans="7:29">
      <c r="G61" t="s">
        <v>103</v>
      </c>
      <c r="H61" s="73">
        <v>108.22</v>
      </c>
      <c r="I61" s="46">
        <v>87.92</v>
      </c>
      <c r="J61" s="46">
        <v>53.14</v>
      </c>
      <c r="K61" s="46">
        <v>9.66</v>
      </c>
      <c r="L61" s="46">
        <v>5.51</v>
      </c>
      <c r="M61" s="74">
        <v>6.57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271.02</v>
      </c>
      <c r="V61" s="74">
        <v>-1</v>
      </c>
      <c r="W61">
        <v>108.22</v>
      </c>
      <c r="X61">
        <v>87.92</v>
      </c>
      <c r="Y61">
        <v>-1</v>
      </c>
      <c r="Z61">
        <v>5.51</v>
      </c>
      <c r="AA61">
        <v>9.66</v>
      </c>
      <c r="AB61">
        <v>6.57</v>
      </c>
      <c r="AC61">
        <v>53.14</v>
      </c>
    </row>
    <row r="62" spans="7:29">
      <c r="G62" t="s">
        <v>104</v>
      </c>
      <c r="H62" s="73">
        <v>111.12</v>
      </c>
      <c r="I62" s="46">
        <v>103.38</v>
      </c>
      <c r="J62" s="46">
        <v>0</v>
      </c>
      <c r="K62" s="46">
        <v>9.66</v>
      </c>
      <c r="L62" s="46">
        <v>4.6399999999999997</v>
      </c>
      <c r="M62" s="74">
        <v>6.57</v>
      </c>
      <c r="N62" s="73">
        <v>0</v>
      </c>
      <c r="O62" s="46">
        <v>0</v>
      </c>
      <c r="P62" s="46">
        <v>-10</v>
      </c>
      <c r="Q62" s="46">
        <v>0</v>
      </c>
      <c r="R62" s="46">
        <v>0</v>
      </c>
      <c r="S62" s="74">
        <v>0</v>
      </c>
      <c r="U62" s="73">
        <v>235.37</v>
      </c>
      <c r="V62" s="74">
        <v>-11</v>
      </c>
      <c r="W62">
        <v>111.12</v>
      </c>
      <c r="X62">
        <v>103.38</v>
      </c>
      <c r="Y62">
        <v>-1</v>
      </c>
      <c r="Z62">
        <v>4.6399999999999997</v>
      </c>
      <c r="AA62">
        <v>9.66</v>
      </c>
      <c r="AB62">
        <v>6.57</v>
      </c>
      <c r="AC62">
        <v>-10</v>
      </c>
    </row>
    <row r="63" spans="7:29">
      <c r="G63" t="s">
        <v>105</v>
      </c>
      <c r="H63" s="73">
        <v>97.59</v>
      </c>
      <c r="I63" s="46">
        <v>114.01</v>
      </c>
      <c r="J63" s="46">
        <v>0</v>
      </c>
      <c r="K63" s="46">
        <v>9.66</v>
      </c>
      <c r="L63" s="46">
        <v>1.26</v>
      </c>
      <c r="M63" s="74">
        <v>6.57</v>
      </c>
      <c r="N63" s="73">
        <v>0</v>
      </c>
      <c r="O63" s="46">
        <v>0</v>
      </c>
      <c r="P63" s="46">
        <v>-35</v>
      </c>
      <c r="Q63" s="46">
        <v>0</v>
      </c>
      <c r="R63" s="46">
        <v>0</v>
      </c>
      <c r="S63" s="74">
        <v>0</v>
      </c>
      <c r="U63" s="73">
        <v>229.09</v>
      </c>
      <c r="V63" s="74">
        <v>-36</v>
      </c>
      <c r="W63">
        <v>97.59</v>
      </c>
      <c r="X63">
        <v>114.01</v>
      </c>
      <c r="Y63">
        <v>-1</v>
      </c>
      <c r="Z63">
        <v>1.26</v>
      </c>
      <c r="AA63">
        <v>9.66</v>
      </c>
      <c r="AB63">
        <v>6.57</v>
      </c>
      <c r="AC63">
        <v>-35</v>
      </c>
    </row>
    <row r="64" spans="7:29">
      <c r="G64" t="s">
        <v>106</v>
      </c>
      <c r="H64" s="73">
        <v>103.39</v>
      </c>
      <c r="I64" s="46">
        <v>88.89</v>
      </c>
      <c r="J64" s="46">
        <v>0</v>
      </c>
      <c r="K64" s="46">
        <v>9.66</v>
      </c>
      <c r="L64" s="46">
        <v>0</v>
      </c>
      <c r="M64" s="74">
        <v>6.57</v>
      </c>
      <c r="N64" s="73">
        <v>0</v>
      </c>
      <c r="O64" s="46">
        <v>0</v>
      </c>
      <c r="P64" s="46">
        <v>-20</v>
      </c>
      <c r="Q64" s="46">
        <v>0</v>
      </c>
      <c r="R64" s="46">
        <v>0</v>
      </c>
      <c r="S64" s="74">
        <v>0</v>
      </c>
      <c r="U64" s="73">
        <v>208.51</v>
      </c>
      <c r="V64" s="74">
        <v>-21</v>
      </c>
      <c r="W64">
        <v>103.39</v>
      </c>
      <c r="X64">
        <v>88.89</v>
      </c>
      <c r="Y64">
        <v>-1</v>
      </c>
      <c r="Z64">
        <v>0</v>
      </c>
      <c r="AA64">
        <v>9.66</v>
      </c>
      <c r="AB64">
        <v>6.57</v>
      </c>
      <c r="AC64">
        <v>-20</v>
      </c>
    </row>
    <row r="65" spans="7:29">
      <c r="G65" t="s">
        <v>107</v>
      </c>
      <c r="H65" s="73">
        <v>83.09</v>
      </c>
      <c r="I65" s="46">
        <v>92.76</v>
      </c>
      <c r="J65" s="46">
        <v>0</v>
      </c>
      <c r="K65" s="46">
        <v>9.66</v>
      </c>
      <c r="L65" s="46">
        <v>0</v>
      </c>
      <c r="M65" s="74">
        <v>6.57</v>
      </c>
      <c r="N65" s="73">
        <v>0</v>
      </c>
      <c r="O65" s="46">
        <v>0</v>
      </c>
      <c r="P65" s="46">
        <v>-55</v>
      </c>
      <c r="Q65" s="46">
        <v>0</v>
      </c>
      <c r="R65" s="46">
        <v>0</v>
      </c>
      <c r="S65" s="74">
        <v>0</v>
      </c>
      <c r="U65" s="73">
        <v>192.08</v>
      </c>
      <c r="V65" s="74">
        <v>-56</v>
      </c>
      <c r="W65">
        <v>83.09</v>
      </c>
      <c r="X65">
        <v>92.76</v>
      </c>
      <c r="Y65">
        <v>-1</v>
      </c>
      <c r="Z65">
        <v>0</v>
      </c>
      <c r="AA65">
        <v>9.66</v>
      </c>
      <c r="AB65">
        <v>6.57</v>
      </c>
      <c r="AC65">
        <v>-55</v>
      </c>
    </row>
    <row r="66" spans="7:29">
      <c r="G66" t="s">
        <v>108</v>
      </c>
      <c r="H66" s="73">
        <v>72.47</v>
      </c>
      <c r="I66" s="46">
        <v>95.65</v>
      </c>
      <c r="J66" s="46">
        <v>0</v>
      </c>
      <c r="K66" s="46">
        <v>9.66</v>
      </c>
      <c r="L66" s="46">
        <v>0</v>
      </c>
      <c r="M66" s="74">
        <v>6.57</v>
      </c>
      <c r="N66" s="73">
        <v>0</v>
      </c>
      <c r="O66" s="46">
        <v>0</v>
      </c>
      <c r="P66" s="46">
        <v>-100</v>
      </c>
      <c r="Q66" s="46">
        <v>0</v>
      </c>
      <c r="R66" s="46">
        <v>0</v>
      </c>
      <c r="S66" s="74">
        <v>0</v>
      </c>
      <c r="U66" s="73">
        <v>184.35</v>
      </c>
      <c r="V66" s="74">
        <v>-101</v>
      </c>
      <c r="W66">
        <v>72.47</v>
      </c>
      <c r="X66">
        <v>95.65</v>
      </c>
      <c r="Y66">
        <v>-1</v>
      </c>
      <c r="Z66">
        <v>0</v>
      </c>
      <c r="AA66">
        <v>9.66</v>
      </c>
      <c r="AB66">
        <v>6.57</v>
      </c>
      <c r="AC66">
        <v>-100</v>
      </c>
    </row>
    <row r="67" spans="7:29">
      <c r="G67" t="s">
        <v>109</v>
      </c>
      <c r="H67" s="73">
        <v>77.3</v>
      </c>
      <c r="I67" s="46">
        <v>89.85</v>
      </c>
      <c r="J67" s="46">
        <v>48.31</v>
      </c>
      <c r="K67" s="46">
        <v>9.66</v>
      </c>
      <c r="L67" s="46">
        <v>0</v>
      </c>
      <c r="M67" s="74">
        <v>6.57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231.69</v>
      </c>
      <c r="V67" s="74">
        <v>-1</v>
      </c>
      <c r="W67">
        <v>77.3</v>
      </c>
      <c r="X67">
        <v>89.85</v>
      </c>
      <c r="Y67">
        <v>-1</v>
      </c>
      <c r="Z67">
        <v>0</v>
      </c>
      <c r="AA67">
        <v>9.66</v>
      </c>
      <c r="AB67">
        <v>6.57</v>
      </c>
      <c r="AC67">
        <v>48.31</v>
      </c>
    </row>
    <row r="68" spans="7:29">
      <c r="G68" t="s">
        <v>110</v>
      </c>
      <c r="H68" s="73">
        <v>67.63</v>
      </c>
      <c r="I68" s="46">
        <v>89.86</v>
      </c>
      <c r="J68" s="46">
        <v>33.82</v>
      </c>
      <c r="K68" s="46">
        <v>9.66</v>
      </c>
      <c r="L68" s="46">
        <v>0</v>
      </c>
      <c r="M68" s="74">
        <v>6.57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207.54</v>
      </c>
      <c r="V68" s="74">
        <v>-1</v>
      </c>
      <c r="W68">
        <v>67.63</v>
      </c>
      <c r="X68">
        <v>89.86</v>
      </c>
      <c r="Y68">
        <v>-1</v>
      </c>
      <c r="Z68">
        <v>0</v>
      </c>
      <c r="AA68">
        <v>9.66</v>
      </c>
      <c r="AB68">
        <v>6.57</v>
      </c>
      <c r="AC68">
        <v>33.82</v>
      </c>
    </row>
    <row r="69" spans="7:29">
      <c r="G69" t="s">
        <v>111</v>
      </c>
      <c r="H69" s="73">
        <v>28.99</v>
      </c>
      <c r="I69" s="46">
        <v>78.260000000000005</v>
      </c>
      <c r="J69" s="46">
        <v>33.82</v>
      </c>
      <c r="K69" s="46">
        <v>9.66</v>
      </c>
      <c r="L69" s="46">
        <v>0</v>
      </c>
      <c r="M69" s="74">
        <v>6.57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157.30000000000001</v>
      </c>
      <c r="V69" s="74">
        <v>-1</v>
      </c>
      <c r="W69">
        <v>28.99</v>
      </c>
      <c r="X69">
        <v>78.260000000000005</v>
      </c>
      <c r="Y69">
        <v>-1</v>
      </c>
      <c r="Z69">
        <v>0</v>
      </c>
      <c r="AA69">
        <v>9.66</v>
      </c>
      <c r="AB69">
        <v>6.57</v>
      </c>
      <c r="AC69">
        <v>33.82</v>
      </c>
    </row>
    <row r="70" spans="7:29">
      <c r="G70" t="s">
        <v>112</v>
      </c>
      <c r="H70" s="73">
        <v>0</v>
      </c>
      <c r="I70" s="46">
        <v>30.92</v>
      </c>
      <c r="J70" s="46">
        <v>43.48</v>
      </c>
      <c r="K70" s="46">
        <v>9.66</v>
      </c>
      <c r="L70" s="46">
        <v>0</v>
      </c>
      <c r="M70" s="74">
        <v>6.57</v>
      </c>
      <c r="N70" s="73">
        <v>-3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90.63</v>
      </c>
      <c r="V70" s="74">
        <v>-4</v>
      </c>
      <c r="W70">
        <v>-3</v>
      </c>
      <c r="X70">
        <v>30.92</v>
      </c>
      <c r="Y70">
        <v>-1</v>
      </c>
      <c r="Z70">
        <v>0</v>
      </c>
      <c r="AA70">
        <v>9.66</v>
      </c>
      <c r="AB70">
        <v>6.57</v>
      </c>
      <c r="AC70">
        <v>43.48</v>
      </c>
    </row>
    <row r="71" spans="7:29">
      <c r="G71" t="s">
        <v>113</v>
      </c>
      <c r="H71" s="73">
        <v>0</v>
      </c>
      <c r="I71" s="46">
        <v>0</v>
      </c>
      <c r="J71" s="46">
        <v>8.6999999999999993</v>
      </c>
      <c r="K71" s="46">
        <v>0</v>
      </c>
      <c r="L71" s="46">
        <v>0</v>
      </c>
      <c r="M71" s="74">
        <v>6.57</v>
      </c>
      <c r="N71" s="73">
        <v>-239</v>
      </c>
      <c r="O71" s="46">
        <v>-34</v>
      </c>
      <c r="P71" s="46">
        <v>0</v>
      </c>
      <c r="Q71" s="46">
        <v>0</v>
      </c>
      <c r="R71" s="46">
        <v>0</v>
      </c>
      <c r="S71" s="74">
        <v>0</v>
      </c>
      <c r="U71" s="73">
        <v>15.27</v>
      </c>
      <c r="V71" s="74">
        <v>-274</v>
      </c>
      <c r="W71">
        <v>-239</v>
      </c>
      <c r="X71">
        <v>-34</v>
      </c>
      <c r="Y71">
        <v>-1</v>
      </c>
      <c r="Z71">
        <v>0</v>
      </c>
      <c r="AA71">
        <v>0</v>
      </c>
      <c r="AB71">
        <v>6.57</v>
      </c>
      <c r="AC71">
        <v>8.6999999999999993</v>
      </c>
    </row>
    <row r="72" spans="7:29">
      <c r="G72" t="s">
        <v>114</v>
      </c>
      <c r="H72" s="73">
        <v>0</v>
      </c>
      <c r="I72" s="46">
        <v>0</v>
      </c>
      <c r="J72" s="46">
        <v>4.82</v>
      </c>
      <c r="K72" s="46">
        <v>0</v>
      </c>
      <c r="L72" s="46">
        <v>0</v>
      </c>
      <c r="M72" s="74">
        <v>5.46</v>
      </c>
      <c r="N72" s="73">
        <v>-498</v>
      </c>
      <c r="O72" s="46">
        <v>-100</v>
      </c>
      <c r="P72" s="46">
        <v>0</v>
      </c>
      <c r="Q72" s="46">
        <v>0</v>
      </c>
      <c r="R72" s="46">
        <v>0</v>
      </c>
      <c r="S72" s="74">
        <v>0</v>
      </c>
      <c r="U72" s="73">
        <v>10.28</v>
      </c>
      <c r="V72" s="74">
        <v>-599</v>
      </c>
      <c r="W72">
        <v>-498</v>
      </c>
      <c r="X72">
        <v>-100</v>
      </c>
      <c r="Y72">
        <v>-1</v>
      </c>
      <c r="Z72">
        <v>0</v>
      </c>
      <c r="AA72">
        <v>0</v>
      </c>
      <c r="AB72">
        <v>5.46</v>
      </c>
      <c r="AC72">
        <v>4.82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10.54</v>
      </c>
      <c r="L73" s="46">
        <v>2.11</v>
      </c>
      <c r="M73" s="74">
        <v>4.6500000000000004</v>
      </c>
      <c r="N73" s="73">
        <v>-414</v>
      </c>
      <c r="O73" s="46">
        <v>-15</v>
      </c>
      <c r="P73" s="46">
        <v>-15</v>
      </c>
      <c r="Q73" s="46">
        <v>0</v>
      </c>
      <c r="R73" s="46">
        <v>0</v>
      </c>
      <c r="S73" s="74">
        <v>0</v>
      </c>
      <c r="U73" s="73">
        <v>17.3</v>
      </c>
      <c r="V73" s="74">
        <v>-445</v>
      </c>
      <c r="W73">
        <v>-414</v>
      </c>
      <c r="X73">
        <v>-15</v>
      </c>
      <c r="Y73">
        <v>-1</v>
      </c>
      <c r="Z73">
        <v>2.11</v>
      </c>
      <c r="AA73">
        <v>10.54</v>
      </c>
      <c r="AB73">
        <v>4.6500000000000004</v>
      </c>
      <c r="AC73">
        <v>-15</v>
      </c>
    </row>
    <row r="74" spans="7:29">
      <c r="G74" t="s">
        <v>116</v>
      </c>
      <c r="H74" s="73">
        <v>0</v>
      </c>
      <c r="I74" s="46">
        <v>31.91</v>
      </c>
      <c r="J74" s="46">
        <v>0</v>
      </c>
      <c r="K74" s="46">
        <v>14.89</v>
      </c>
      <c r="L74" s="46">
        <v>2.31</v>
      </c>
      <c r="M74" s="74">
        <v>3.48</v>
      </c>
      <c r="N74" s="73">
        <v>-245</v>
      </c>
      <c r="O74" s="46">
        <v>0</v>
      </c>
      <c r="P74" s="46">
        <v>-40</v>
      </c>
      <c r="Q74" s="46">
        <v>0</v>
      </c>
      <c r="R74" s="46">
        <v>0</v>
      </c>
      <c r="S74" s="74">
        <v>0</v>
      </c>
      <c r="U74" s="73">
        <v>52.59</v>
      </c>
      <c r="V74" s="74">
        <v>-286</v>
      </c>
      <c r="W74">
        <v>-245</v>
      </c>
      <c r="X74">
        <v>31.91</v>
      </c>
      <c r="Y74">
        <v>-1</v>
      </c>
      <c r="Z74">
        <v>2.31</v>
      </c>
      <c r="AA74">
        <v>14.89</v>
      </c>
      <c r="AB74">
        <v>3.48</v>
      </c>
      <c r="AC74">
        <v>-40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1.38</v>
      </c>
      <c r="L75" s="46">
        <v>1.03</v>
      </c>
      <c r="M75" s="74">
        <v>2.87</v>
      </c>
      <c r="N75" s="73">
        <v>-334</v>
      </c>
      <c r="O75" s="46">
        <v>-64</v>
      </c>
      <c r="P75" s="46">
        <v>-64</v>
      </c>
      <c r="Q75" s="46">
        <v>0</v>
      </c>
      <c r="R75" s="46">
        <v>0</v>
      </c>
      <c r="S75" s="74">
        <v>0</v>
      </c>
      <c r="U75" s="73">
        <v>5.28</v>
      </c>
      <c r="V75" s="74">
        <v>-463</v>
      </c>
      <c r="W75">
        <v>-334</v>
      </c>
      <c r="X75">
        <v>-64</v>
      </c>
      <c r="Y75">
        <v>-1</v>
      </c>
      <c r="Z75">
        <v>1.03</v>
      </c>
      <c r="AA75">
        <v>1.38</v>
      </c>
      <c r="AB75">
        <v>2.87</v>
      </c>
      <c r="AC75">
        <v>-64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0.51</v>
      </c>
      <c r="M76" s="74">
        <v>2.61</v>
      </c>
      <c r="N76" s="73">
        <v>-365</v>
      </c>
      <c r="O76" s="46">
        <v>-85</v>
      </c>
      <c r="P76" s="46">
        <v>-53</v>
      </c>
      <c r="Q76" s="46">
        <v>0</v>
      </c>
      <c r="R76" s="46">
        <v>0</v>
      </c>
      <c r="S76" s="74">
        <v>0</v>
      </c>
      <c r="U76" s="73">
        <v>3.12</v>
      </c>
      <c r="V76" s="74">
        <v>-504</v>
      </c>
      <c r="W76">
        <v>-365</v>
      </c>
      <c r="X76">
        <v>-85</v>
      </c>
      <c r="Y76">
        <v>-1</v>
      </c>
      <c r="Z76">
        <v>0.51</v>
      </c>
      <c r="AA76">
        <v>0</v>
      </c>
      <c r="AB76">
        <v>2.61</v>
      </c>
      <c r="AC76">
        <v>-53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0.68</v>
      </c>
      <c r="M77" s="74">
        <v>3.18</v>
      </c>
      <c r="N77" s="73">
        <v>-283</v>
      </c>
      <c r="O77" s="46">
        <v>-68</v>
      </c>
      <c r="P77" s="46">
        <v>-55</v>
      </c>
      <c r="Q77" s="46">
        <v>0</v>
      </c>
      <c r="R77" s="46">
        <v>0</v>
      </c>
      <c r="S77" s="74">
        <v>0</v>
      </c>
      <c r="U77" s="73">
        <v>3.86</v>
      </c>
      <c r="V77" s="74">
        <v>-407</v>
      </c>
      <c r="W77">
        <v>-283</v>
      </c>
      <c r="X77">
        <v>-68</v>
      </c>
      <c r="Y77">
        <v>-1</v>
      </c>
      <c r="Z77">
        <v>0.68</v>
      </c>
      <c r="AA77">
        <v>0</v>
      </c>
      <c r="AB77">
        <v>3.18</v>
      </c>
      <c r="AC77">
        <v>-55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3.12</v>
      </c>
      <c r="N78" s="73">
        <v>-177</v>
      </c>
      <c r="O78" s="46">
        <v>-43</v>
      </c>
      <c r="P78" s="46">
        <v>-40</v>
      </c>
      <c r="Q78" s="46">
        <v>0</v>
      </c>
      <c r="R78" s="46">
        <v>0</v>
      </c>
      <c r="S78" s="74">
        <v>0</v>
      </c>
      <c r="U78" s="73">
        <v>3.12</v>
      </c>
      <c r="V78" s="74">
        <v>-261</v>
      </c>
      <c r="W78">
        <v>-177</v>
      </c>
      <c r="X78">
        <v>-43</v>
      </c>
      <c r="Y78">
        <v>-1</v>
      </c>
      <c r="Z78">
        <v>0</v>
      </c>
      <c r="AA78">
        <v>0</v>
      </c>
      <c r="AB78">
        <v>3.12</v>
      </c>
      <c r="AC78">
        <v>-40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6.57</v>
      </c>
      <c r="N79" s="73">
        <v>-19</v>
      </c>
      <c r="O79" s="46">
        <v>0</v>
      </c>
      <c r="P79" s="46">
        <v>-25</v>
      </c>
      <c r="Q79" s="46">
        <v>0</v>
      </c>
      <c r="R79" s="46">
        <v>0</v>
      </c>
      <c r="S79" s="74">
        <v>0</v>
      </c>
      <c r="U79" s="73">
        <v>6.57</v>
      </c>
      <c r="V79" s="74">
        <v>-45</v>
      </c>
      <c r="W79">
        <v>-19</v>
      </c>
      <c r="X79">
        <v>0</v>
      </c>
      <c r="Y79">
        <v>-1</v>
      </c>
      <c r="Z79">
        <v>0</v>
      </c>
      <c r="AA79">
        <v>0</v>
      </c>
      <c r="AB79">
        <v>6.57</v>
      </c>
      <c r="AC79">
        <v>-25</v>
      </c>
    </row>
    <row r="80" spans="7:29">
      <c r="G80" t="s">
        <v>122</v>
      </c>
      <c r="H80" s="73">
        <v>0</v>
      </c>
      <c r="I80" s="46">
        <v>21.26</v>
      </c>
      <c r="J80" s="46">
        <v>0</v>
      </c>
      <c r="K80" s="46">
        <v>0</v>
      </c>
      <c r="L80" s="46">
        <v>1.93</v>
      </c>
      <c r="M80" s="74">
        <v>6.57</v>
      </c>
      <c r="N80" s="73">
        <v>-12</v>
      </c>
      <c r="O80" s="46">
        <v>0</v>
      </c>
      <c r="P80" s="46">
        <v>-23</v>
      </c>
      <c r="Q80" s="46">
        <v>0</v>
      </c>
      <c r="R80" s="46">
        <v>0</v>
      </c>
      <c r="S80" s="74">
        <v>0</v>
      </c>
      <c r="U80" s="73">
        <v>29.76</v>
      </c>
      <c r="V80" s="74">
        <v>-36</v>
      </c>
      <c r="W80">
        <v>-12</v>
      </c>
      <c r="X80">
        <v>21.26</v>
      </c>
      <c r="Y80">
        <v>-1</v>
      </c>
      <c r="Z80">
        <v>1.93</v>
      </c>
      <c r="AA80">
        <v>0</v>
      </c>
      <c r="AB80">
        <v>6.57</v>
      </c>
      <c r="AC80">
        <v>-23</v>
      </c>
    </row>
    <row r="81" spans="7:29">
      <c r="G81" t="s">
        <v>123</v>
      </c>
      <c r="H81" s="73">
        <v>0</v>
      </c>
      <c r="I81" s="46">
        <v>54.1</v>
      </c>
      <c r="J81" s="46">
        <v>0</v>
      </c>
      <c r="K81" s="46">
        <v>0</v>
      </c>
      <c r="L81" s="46">
        <v>0.97</v>
      </c>
      <c r="M81" s="74">
        <v>6.57</v>
      </c>
      <c r="N81" s="73">
        <v>-9</v>
      </c>
      <c r="O81" s="46">
        <v>0</v>
      </c>
      <c r="P81" s="46">
        <v>-36</v>
      </c>
      <c r="Q81" s="46">
        <v>0</v>
      </c>
      <c r="R81" s="46">
        <v>0</v>
      </c>
      <c r="S81" s="74">
        <v>0</v>
      </c>
      <c r="U81" s="73">
        <v>61.64</v>
      </c>
      <c r="V81" s="74">
        <v>-46</v>
      </c>
      <c r="W81">
        <v>-9</v>
      </c>
      <c r="X81">
        <v>54.1</v>
      </c>
      <c r="Y81">
        <v>-1</v>
      </c>
      <c r="Z81">
        <v>0.97</v>
      </c>
      <c r="AA81">
        <v>0</v>
      </c>
      <c r="AB81">
        <v>6.57</v>
      </c>
      <c r="AC81">
        <v>-36</v>
      </c>
    </row>
    <row r="82" spans="7:29">
      <c r="G82" t="s">
        <v>124</v>
      </c>
      <c r="H82" s="73">
        <v>5.8</v>
      </c>
      <c r="I82" s="46">
        <v>61.83</v>
      </c>
      <c r="J82" s="46">
        <v>0</v>
      </c>
      <c r="K82" s="46">
        <v>0</v>
      </c>
      <c r="L82" s="46">
        <v>0.97</v>
      </c>
      <c r="M82" s="74">
        <v>6.57</v>
      </c>
      <c r="N82" s="73">
        <v>0</v>
      </c>
      <c r="O82" s="46">
        <v>0</v>
      </c>
      <c r="P82" s="46">
        <v>-11</v>
      </c>
      <c r="Q82" s="46">
        <v>0</v>
      </c>
      <c r="R82" s="46">
        <v>0</v>
      </c>
      <c r="S82" s="74">
        <v>0</v>
      </c>
      <c r="U82" s="73">
        <v>75.17</v>
      </c>
      <c r="V82" s="74">
        <v>-12</v>
      </c>
      <c r="W82">
        <v>5.8</v>
      </c>
      <c r="X82">
        <v>61.83</v>
      </c>
      <c r="Y82">
        <v>-1</v>
      </c>
      <c r="Z82">
        <v>0.97</v>
      </c>
      <c r="AA82">
        <v>0</v>
      </c>
      <c r="AB82">
        <v>6.57</v>
      </c>
      <c r="AC82">
        <v>-11</v>
      </c>
    </row>
    <row r="83" spans="7:29">
      <c r="G83" t="s">
        <v>125</v>
      </c>
      <c r="H83" s="73">
        <v>0</v>
      </c>
      <c r="I83" s="46">
        <v>65.7</v>
      </c>
      <c r="J83" s="46">
        <v>0</v>
      </c>
      <c r="K83" s="46">
        <v>0</v>
      </c>
      <c r="L83" s="46">
        <v>0.97</v>
      </c>
      <c r="M83" s="74">
        <v>6.57</v>
      </c>
      <c r="N83" s="73">
        <v>-28</v>
      </c>
      <c r="O83" s="46">
        <v>0</v>
      </c>
      <c r="P83" s="46">
        <v>-12</v>
      </c>
      <c r="Q83" s="46">
        <v>0</v>
      </c>
      <c r="R83" s="46">
        <v>0</v>
      </c>
      <c r="S83" s="74">
        <v>0</v>
      </c>
      <c r="U83" s="73">
        <v>73.239999999999995</v>
      </c>
      <c r="V83" s="74">
        <v>-41</v>
      </c>
      <c r="W83">
        <v>-28</v>
      </c>
      <c r="X83">
        <v>65.7</v>
      </c>
      <c r="Y83">
        <v>-1</v>
      </c>
      <c r="Z83">
        <v>0.97</v>
      </c>
      <c r="AA83">
        <v>0</v>
      </c>
      <c r="AB83">
        <v>6.57</v>
      </c>
      <c r="AC83">
        <v>-12</v>
      </c>
    </row>
    <row r="84" spans="7:29">
      <c r="G84" t="s">
        <v>126</v>
      </c>
      <c r="H84" s="73">
        <v>0</v>
      </c>
      <c r="I84" s="46">
        <v>62.81</v>
      </c>
      <c r="J84" s="46">
        <v>0</v>
      </c>
      <c r="K84" s="46">
        <v>0</v>
      </c>
      <c r="L84" s="46">
        <v>0.77</v>
      </c>
      <c r="M84" s="74">
        <v>6.57</v>
      </c>
      <c r="N84" s="73">
        <v>-39</v>
      </c>
      <c r="O84" s="46">
        <v>0</v>
      </c>
      <c r="P84" s="46">
        <v>-29</v>
      </c>
      <c r="Q84" s="46">
        <v>0</v>
      </c>
      <c r="R84" s="46">
        <v>0</v>
      </c>
      <c r="S84" s="74">
        <v>0</v>
      </c>
      <c r="U84" s="73">
        <v>70.150000000000006</v>
      </c>
      <c r="V84" s="74">
        <v>-69</v>
      </c>
      <c r="W84">
        <v>-39</v>
      </c>
      <c r="X84">
        <v>62.81</v>
      </c>
      <c r="Y84">
        <v>-1</v>
      </c>
      <c r="Z84">
        <v>0.77</v>
      </c>
      <c r="AA84">
        <v>0</v>
      </c>
      <c r="AB84">
        <v>6.57</v>
      </c>
      <c r="AC84">
        <v>-29</v>
      </c>
    </row>
    <row r="85" spans="7:29">
      <c r="G85" t="s">
        <v>127</v>
      </c>
      <c r="H85" s="73">
        <v>0</v>
      </c>
      <c r="I85" s="46">
        <v>62.81</v>
      </c>
      <c r="J85" s="46">
        <v>0</v>
      </c>
      <c r="K85" s="46">
        <v>0</v>
      </c>
      <c r="L85" s="46">
        <v>0.48</v>
      </c>
      <c r="M85" s="74">
        <v>6.57</v>
      </c>
      <c r="N85" s="73">
        <v>0</v>
      </c>
      <c r="O85" s="46">
        <v>0</v>
      </c>
      <c r="P85" s="46">
        <v>-33</v>
      </c>
      <c r="Q85" s="46">
        <v>0</v>
      </c>
      <c r="R85" s="46">
        <v>0</v>
      </c>
      <c r="S85" s="74">
        <v>0</v>
      </c>
      <c r="U85" s="73">
        <v>69.86</v>
      </c>
      <c r="V85" s="74">
        <v>-34</v>
      </c>
      <c r="W85">
        <v>0</v>
      </c>
      <c r="X85">
        <v>62.81</v>
      </c>
      <c r="Y85">
        <v>-1</v>
      </c>
      <c r="Z85">
        <v>0.48</v>
      </c>
      <c r="AA85">
        <v>0</v>
      </c>
      <c r="AB85">
        <v>6.57</v>
      </c>
      <c r="AC85">
        <v>-33</v>
      </c>
    </row>
    <row r="86" spans="7:29">
      <c r="G86" t="s">
        <v>128</v>
      </c>
      <c r="H86" s="73">
        <v>0</v>
      </c>
      <c r="I86" s="46">
        <v>67.63</v>
      </c>
      <c r="J86" s="46">
        <v>0</v>
      </c>
      <c r="K86" s="46">
        <v>0</v>
      </c>
      <c r="L86" s="46">
        <v>0</v>
      </c>
      <c r="M86" s="74">
        <v>6.57</v>
      </c>
      <c r="N86" s="73">
        <v>0</v>
      </c>
      <c r="O86" s="46">
        <v>0</v>
      </c>
      <c r="P86" s="46">
        <v>-16</v>
      </c>
      <c r="Q86" s="46">
        <v>0</v>
      </c>
      <c r="R86" s="46">
        <v>0</v>
      </c>
      <c r="S86" s="74">
        <v>0</v>
      </c>
      <c r="U86" s="73">
        <v>74.2</v>
      </c>
      <c r="V86" s="74">
        <v>-17</v>
      </c>
      <c r="W86">
        <v>0</v>
      </c>
      <c r="X86">
        <v>67.63</v>
      </c>
      <c r="Y86">
        <v>-1</v>
      </c>
      <c r="Z86">
        <v>0</v>
      </c>
      <c r="AA86">
        <v>0</v>
      </c>
      <c r="AB86">
        <v>6.57</v>
      </c>
      <c r="AC86">
        <v>-16</v>
      </c>
    </row>
    <row r="87" spans="7:29">
      <c r="G87" t="s">
        <v>129</v>
      </c>
      <c r="H87" s="73">
        <v>0</v>
      </c>
      <c r="I87" s="46">
        <v>56.04</v>
      </c>
      <c r="J87" s="46">
        <v>0</v>
      </c>
      <c r="K87" s="46">
        <v>0</v>
      </c>
      <c r="L87" s="46">
        <v>6.28</v>
      </c>
      <c r="M87" s="74">
        <v>6.57</v>
      </c>
      <c r="N87" s="73">
        <v>0</v>
      </c>
      <c r="O87" s="46">
        <v>0</v>
      </c>
      <c r="P87" s="46">
        <v>-22</v>
      </c>
      <c r="Q87" s="46">
        <v>0</v>
      </c>
      <c r="R87" s="46">
        <v>0</v>
      </c>
      <c r="S87" s="74">
        <v>0</v>
      </c>
      <c r="U87" s="73">
        <v>68.89</v>
      </c>
      <c r="V87" s="74">
        <v>-23</v>
      </c>
      <c r="W87">
        <v>0</v>
      </c>
      <c r="X87">
        <v>56.04</v>
      </c>
      <c r="Y87">
        <v>-1</v>
      </c>
      <c r="Z87">
        <v>6.28</v>
      </c>
      <c r="AA87">
        <v>0</v>
      </c>
      <c r="AB87">
        <v>6.57</v>
      </c>
      <c r="AC87">
        <v>-22</v>
      </c>
    </row>
    <row r="88" spans="7:29">
      <c r="G88" t="s">
        <v>130</v>
      </c>
      <c r="H88" s="73">
        <v>0</v>
      </c>
      <c r="I88" s="46">
        <v>44.44</v>
      </c>
      <c r="J88" s="46">
        <v>0</v>
      </c>
      <c r="K88" s="46">
        <v>0</v>
      </c>
      <c r="L88" s="46">
        <v>5.8</v>
      </c>
      <c r="M88" s="74">
        <v>6.57</v>
      </c>
      <c r="N88" s="73">
        <v>0</v>
      </c>
      <c r="O88" s="46">
        <v>0</v>
      </c>
      <c r="P88" s="46">
        <v>-52</v>
      </c>
      <c r="Q88" s="46">
        <v>0</v>
      </c>
      <c r="R88" s="46">
        <v>0</v>
      </c>
      <c r="S88" s="74">
        <v>0</v>
      </c>
      <c r="U88" s="73">
        <v>56.81</v>
      </c>
      <c r="V88" s="74">
        <v>-53</v>
      </c>
      <c r="W88">
        <v>0</v>
      </c>
      <c r="X88">
        <v>44.44</v>
      </c>
      <c r="Y88">
        <v>-1</v>
      </c>
      <c r="Z88">
        <v>5.8</v>
      </c>
      <c r="AA88">
        <v>0</v>
      </c>
      <c r="AB88">
        <v>6.57</v>
      </c>
      <c r="AC88">
        <v>-52</v>
      </c>
    </row>
    <row r="89" spans="7:29">
      <c r="G89" t="s">
        <v>131</v>
      </c>
      <c r="H89" s="73">
        <v>27.05</v>
      </c>
      <c r="I89" s="46">
        <v>44.45</v>
      </c>
      <c r="J89" s="46">
        <v>0</v>
      </c>
      <c r="K89" s="46">
        <v>0</v>
      </c>
      <c r="L89" s="46">
        <v>5.12</v>
      </c>
      <c r="M89" s="74">
        <v>6.57</v>
      </c>
      <c r="N89" s="73">
        <v>0</v>
      </c>
      <c r="O89" s="46">
        <v>0</v>
      </c>
      <c r="P89" s="46">
        <v>-69</v>
      </c>
      <c r="Q89" s="46">
        <v>0</v>
      </c>
      <c r="R89" s="46">
        <v>0</v>
      </c>
      <c r="S89" s="74">
        <v>0</v>
      </c>
      <c r="U89" s="73">
        <v>83.19</v>
      </c>
      <c r="V89" s="74">
        <v>-70</v>
      </c>
      <c r="W89">
        <v>27.05</v>
      </c>
      <c r="X89">
        <v>44.45</v>
      </c>
      <c r="Y89">
        <v>-1</v>
      </c>
      <c r="Z89">
        <v>5.12</v>
      </c>
      <c r="AA89">
        <v>0</v>
      </c>
      <c r="AB89">
        <v>6.57</v>
      </c>
      <c r="AC89">
        <v>-69</v>
      </c>
    </row>
    <row r="90" spans="7:29">
      <c r="G90" t="s">
        <v>132</v>
      </c>
      <c r="H90" s="73">
        <v>32.85</v>
      </c>
      <c r="I90" s="46">
        <v>34.79</v>
      </c>
      <c r="J90" s="46">
        <v>0</v>
      </c>
      <c r="K90" s="46">
        <v>0</v>
      </c>
      <c r="L90" s="46">
        <v>4.83</v>
      </c>
      <c r="M90" s="74">
        <v>6.57</v>
      </c>
      <c r="N90" s="73">
        <v>0</v>
      </c>
      <c r="O90" s="46">
        <v>0</v>
      </c>
      <c r="P90" s="46">
        <v>-45</v>
      </c>
      <c r="Q90" s="46">
        <v>0</v>
      </c>
      <c r="R90" s="46">
        <v>0</v>
      </c>
      <c r="S90" s="74">
        <v>0</v>
      </c>
      <c r="U90" s="73">
        <v>79.040000000000006</v>
      </c>
      <c r="V90" s="74">
        <v>-46</v>
      </c>
      <c r="W90">
        <v>32.85</v>
      </c>
      <c r="X90">
        <v>34.79</v>
      </c>
      <c r="Y90">
        <v>-1</v>
      </c>
      <c r="Z90">
        <v>4.83</v>
      </c>
      <c r="AA90">
        <v>0</v>
      </c>
      <c r="AB90">
        <v>6.57</v>
      </c>
      <c r="AC90">
        <v>-45</v>
      </c>
    </row>
    <row r="91" spans="7:29">
      <c r="G91" t="s">
        <v>133</v>
      </c>
      <c r="H91" s="73">
        <v>29.95</v>
      </c>
      <c r="I91" s="46">
        <v>53.15</v>
      </c>
      <c r="J91" s="46">
        <v>0</v>
      </c>
      <c r="K91" s="46">
        <v>0</v>
      </c>
      <c r="L91" s="46">
        <v>4.4400000000000004</v>
      </c>
      <c r="M91" s="74">
        <v>6.57</v>
      </c>
      <c r="N91" s="73">
        <v>0</v>
      </c>
      <c r="O91" s="46">
        <v>0</v>
      </c>
      <c r="P91" s="46">
        <v>-20</v>
      </c>
      <c r="Q91" s="46">
        <v>0</v>
      </c>
      <c r="R91" s="46">
        <v>0</v>
      </c>
      <c r="S91" s="74">
        <v>0</v>
      </c>
      <c r="U91" s="73">
        <v>94.11</v>
      </c>
      <c r="V91" s="74">
        <v>-21</v>
      </c>
      <c r="W91">
        <v>29.95</v>
      </c>
      <c r="X91">
        <v>53.15</v>
      </c>
      <c r="Y91">
        <v>-1</v>
      </c>
      <c r="Z91">
        <v>4.4400000000000004</v>
      </c>
      <c r="AA91">
        <v>0</v>
      </c>
      <c r="AB91">
        <v>6.57</v>
      </c>
      <c r="AC91">
        <v>-20</v>
      </c>
    </row>
    <row r="92" spans="7:29">
      <c r="G92" t="s">
        <v>134</v>
      </c>
      <c r="H92" s="73">
        <v>38.65</v>
      </c>
      <c r="I92" s="46">
        <v>40.57</v>
      </c>
      <c r="J92" s="46">
        <v>0</v>
      </c>
      <c r="K92" s="46">
        <v>0</v>
      </c>
      <c r="L92" s="46">
        <v>3.48</v>
      </c>
      <c r="M92" s="74">
        <v>6.67</v>
      </c>
      <c r="N92" s="73">
        <v>0</v>
      </c>
      <c r="O92" s="46">
        <v>0</v>
      </c>
      <c r="P92" s="46">
        <v>-16</v>
      </c>
      <c r="Q92" s="46">
        <v>0</v>
      </c>
      <c r="R92" s="46">
        <v>0</v>
      </c>
      <c r="S92" s="74">
        <v>0</v>
      </c>
      <c r="U92" s="73">
        <v>89.37</v>
      </c>
      <c r="V92" s="74">
        <v>-17</v>
      </c>
      <c r="W92">
        <v>38.65</v>
      </c>
      <c r="X92">
        <v>40.57</v>
      </c>
      <c r="Y92">
        <v>-1</v>
      </c>
      <c r="Z92">
        <v>3.48</v>
      </c>
      <c r="AA92">
        <v>0</v>
      </c>
      <c r="AB92">
        <v>6.67</v>
      </c>
      <c r="AC92">
        <v>-16</v>
      </c>
    </row>
    <row r="93" spans="7:29">
      <c r="G93" t="s">
        <v>135</v>
      </c>
      <c r="H93" s="73">
        <v>23.19</v>
      </c>
      <c r="I93" s="46">
        <v>19.32</v>
      </c>
      <c r="J93" s="46">
        <v>0</v>
      </c>
      <c r="K93" s="46">
        <v>0</v>
      </c>
      <c r="L93" s="46">
        <v>3.48</v>
      </c>
      <c r="M93" s="74">
        <v>6.57</v>
      </c>
      <c r="N93" s="73">
        <v>0</v>
      </c>
      <c r="O93" s="46">
        <v>0</v>
      </c>
      <c r="P93" s="46">
        <v>-15</v>
      </c>
      <c r="Q93" s="46">
        <v>0</v>
      </c>
      <c r="R93" s="46">
        <v>0</v>
      </c>
      <c r="S93" s="74">
        <v>0</v>
      </c>
      <c r="U93" s="73">
        <v>52.56</v>
      </c>
      <c r="V93" s="74">
        <v>-16</v>
      </c>
      <c r="W93">
        <v>23.19</v>
      </c>
      <c r="X93">
        <v>19.32</v>
      </c>
      <c r="Y93">
        <v>-1</v>
      </c>
      <c r="Z93">
        <v>3.48</v>
      </c>
      <c r="AA93">
        <v>0</v>
      </c>
      <c r="AB93">
        <v>6.57</v>
      </c>
      <c r="AC93">
        <v>-15</v>
      </c>
    </row>
    <row r="94" spans="7:29">
      <c r="G94" t="s">
        <v>136</v>
      </c>
      <c r="H94" s="73">
        <v>25.13</v>
      </c>
      <c r="I94" s="46">
        <v>9.66</v>
      </c>
      <c r="J94" s="46">
        <v>0</v>
      </c>
      <c r="K94" s="46">
        <v>0</v>
      </c>
      <c r="L94" s="46">
        <v>2.5099999999999998</v>
      </c>
      <c r="M94" s="74">
        <v>6.57</v>
      </c>
      <c r="N94" s="73">
        <v>0</v>
      </c>
      <c r="O94" s="46">
        <v>0</v>
      </c>
      <c r="P94" s="46">
        <v>-20</v>
      </c>
      <c r="Q94" s="46">
        <v>0</v>
      </c>
      <c r="R94" s="46">
        <v>0</v>
      </c>
      <c r="S94" s="74">
        <v>0</v>
      </c>
      <c r="U94" s="73">
        <v>43.87</v>
      </c>
      <c r="V94" s="74">
        <v>-21</v>
      </c>
      <c r="W94">
        <v>25.13</v>
      </c>
      <c r="X94">
        <v>9.66</v>
      </c>
      <c r="Y94">
        <v>-1</v>
      </c>
      <c r="Z94">
        <v>2.5099999999999998</v>
      </c>
      <c r="AA94">
        <v>0</v>
      </c>
      <c r="AB94">
        <v>6.57</v>
      </c>
      <c r="AC94">
        <v>-20</v>
      </c>
    </row>
    <row r="95" spans="7:29">
      <c r="G95" t="s">
        <v>137</v>
      </c>
      <c r="H95" s="73">
        <v>25.12</v>
      </c>
      <c r="I95" s="46">
        <v>0</v>
      </c>
      <c r="J95" s="46">
        <v>0</v>
      </c>
      <c r="K95" s="46">
        <v>0</v>
      </c>
      <c r="L95" s="46">
        <v>1.55</v>
      </c>
      <c r="M95" s="74">
        <v>6.57</v>
      </c>
      <c r="N95" s="73">
        <v>0</v>
      </c>
      <c r="O95" s="46">
        <v>0</v>
      </c>
      <c r="P95" s="46">
        <v>-65</v>
      </c>
      <c r="Q95" s="46">
        <v>0</v>
      </c>
      <c r="R95" s="46">
        <v>0</v>
      </c>
      <c r="S95" s="74">
        <v>0</v>
      </c>
      <c r="U95" s="73">
        <v>33.24</v>
      </c>
      <c r="V95" s="74">
        <v>-66</v>
      </c>
      <c r="W95">
        <v>25.12</v>
      </c>
      <c r="X95">
        <v>0</v>
      </c>
      <c r="Y95">
        <v>-1</v>
      </c>
      <c r="Z95">
        <v>1.55</v>
      </c>
      <c r="AA95">
        <v>0</v>
      </c>
      <c r="AB95">
        <v>6.57</v>
      </c>
      <c r="AC95">
        <v>-65</v>
      </c>
    </row>
    <row r="96" spans="7:29">
      <c r="G96" t="s">
        <v>138</v>
      </c>
      <c r="H96" s="73">
        <v>27.05</v>
      </c>
      <c r="I96" s="46">
        <v>0</v>
      </c>
      <c r="J96" s="46">
        <v>0</v>
      </c>
      <c r="K96" s="46">
        <v>0</v>
      </c>
      <c r="L96" s="46">
        <v>1.55</v>
      </c>
      <c r="M96" s="74">
        <v>6.57</v>
      </c>
      <c r="N96" s="73">
        <v>0</v>
      </c>
      <c r="O96" s="46">
        <v>0</v>
      </c>
      <c r="P96" s="46">
        <v>-68</v>
      </c>
      <c r="Q96" s="46">
        <v>0</v>
      </c>
      <c r="R96" s="46">
        <v>0</v>
      </c>
      <c r="S96" s="74">
        <v>0</v>
      </c>
      <c r="U96" s="73">
        <v>35.17</v>
      </c>
      <c r="V96" s="74">
        <v>-69</v>
      </c>
      <c r="W96">
        <v>27.05</v>
      </c>
      <c r="X96">
        <v>0</v>
      </c>
      <c r="Y96">
        <v>-1</v>
      </c>
      <c r="Z96">
        <v>1.55</v>
      </c>
      <c r="AA96">
        <v>0</v>
      </c>
      <c r="AB96">
        <v>6.57</v>
      </c>
      <c r="AC96">
        <v>-68</v>
      </c>
    </row>
    <row r="97" spans="1:83">
      <c r="G97" t="s">
        <v>139</v>
      </c>
      <c r="H97" s="73">
        <v>33.81</v>
      </c>
      <c r="I97" s="46">
        <v>0</v>
      </c>
      <c r="J97" s="46">
        <v>0</v>
      </c>
      <c r="K97" s="46">
        <v>0</v>
      </c>
      <c r="L97" s="46">
        <v>1.55</v>
      </c>
      <c r="M97" s="74">
        <v>6.67</v>
      </c>
      <c r="N97" s="73">
        <v>0</v>
      </c>
      <c r="O97" s="46">
        <v>0</v>
      </c>
      <c r="P97" s="46">
        <v>-65</v>
      </c>
      <c r="Q97" s="46">
        <v>0</v>
      </c>
      <c r="R97" s="46">
        <v>0</v>
      </c>
      <c r="S97" s="74">
        <v>0</v>
      </c>
      <c r="U97" s="73">
        <v>42.03</v>
      </c>
      <c r="V97" s="74">
        <v>-66</v>
      </c>
      <c r="W97">
        <v>33.81</v>
      </c>
      <c r="X97">
        <v>0</v>
      </c>
      <c r="Y97">
        <v>-1</v>
      </c>
      <c r="Z97">
        <v>1.55</v>
      </c>
      <c r="AA97">
        <v>0</v>
      </c>
      <c r="AB97">
        <v>6.67</v>
      </c>
      <c r="AC97">
        <v>-65</v>
      </c>
    </row>
    <row r="98" spans="1:83">
      <c r="G98" t="s">
        <v>140</v>
      </c>
      <c r="H98" s="73">
        <v>30.91</v>
      </c>
      <c r="I98" s="46">
        <v>0</v>
      </c>
      <c r="J98" s="46">
        <v>0</v>
      </c>
      <c r="K98" s="46">
        <v>0</v>
      </c>
      <c r="L98" s="46">
        <v>1.26</v>
      </c>
      <c r="M98" s="74">
        <v>6.67</v>
      </c>
      <c r="N98" s="73">
        <v>0</v>
      </c>
      <c r="O98" s="46">
        <v>0</v>
      </c>
      <c r="P98" s="46">
        <v>-88</v>
      </c>
      <c r="Q98" s="46">
        <v>0</v>
      </c>
      <c r="R98" s="46">
        <v>0</v>
      </c>
      <c r="S98" s="74">
        <v>0</v>
      </c>
      <c r="U98" s="73">
        <v>38.840000000000003</v>
      </c>
      <c r="V98" s="74">
        <v>-89</v>
      </c>
      <c r="W98">
        <v>30.91</v>
      </c>
      <c r="X98">
        <v>0</v>
      </c>
      <c r="Y98">
        <v>-1</v>
      </c>
      <c r="Z98">
        <v>1.26</v>
      </c>
      <c r="AA98">
        <v>0</v>
      </c>
      <c r="AB98">
        <v>6.67</v>
      </c>
      <c r="AC98">
        <v>-88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1.0109024999999998</v>
      </c>
      <c r="I99" s="69">
        <f t="shared" ref="I99:BQ99" si="1">SUM(I3:I98)/4000</f>
        <v>0.75654000000000021</v>
      </c>
      <c r="J99" s="69">
        <f t="shared" si="1"/>
        <v>0.22078000000000006</v>
      </c>
      <c r="K99" s="69">
        <f t="shared" si="1"/>
        <v>0.11948500000000012</v>
      </c>
      <c r="L99" s="69">
        <f t="shared" si="1"/>
        <v>9.0747500000000023E-2</v>
      </c>
      <c r="M99" s="69">
        <f t="shared" si="1"/>
        <v>0.13047249999999991</v>
      </c>
      <c r="N99" s="68">
        <f t="shared" si="1"/>
        <v>-0.68500000000000005</v>
      </c>
      <c r="O99" s="69">
        <f t="shared" si="1"/>
        <v>-0.16275000000000001</v>
      </c>
      <c r="P99" s="69">
        <f t="shared" si="1"/>
        <v>-0.51924999999999999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2.3289275000000007</v>
      </c>
      <c r="V99" s="70">
        <f t="shared" si="1"/>
        <v>-1.389</v>
      </c>
      <c r="W99">
        <f t="shared" si="1"/>
        <v>0.32590249999999976</v>
      </c>
      <c r="X99">
        <f t="shared" si="1"/>
        <v>0.59378999999999993</v>
      </c>
      <c r="Y99">
        <f t="shared" si="1"/>
        <v>-2.1999999999999999E-2</v>
      </c>
      <c r="Z99">
        <f t="shared" si="1"/>
        <v>9.0747500000000023E-2</v>
      </c>
      <c r="AA99">
        <f t="shared" si="1"/>
        <v>0.11948500000000012</v>
      </c>
      <c r="AB99">
        <f t="shared" si="1"/>
        <v>0.13047249999999991</v>
      </c>
      <c r="AC99">
        <f t="shared" si="1"/>
        <v>-0.29847000000000001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563</v>
      </c>
      <c r="Z2" t="s">
        <v>333</v>
      </c>
      <c r="AA2" t="s">
        <v>441</v>
      </c>
      <c r="AB2" t="s">
        <v>440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13.09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563</v>
      </c>
      <c r="U3" s="73">
        <v>-2</v>
      </c>
      <c r="V3" s="74">
        <v>13.09</v>
      </c>
      <c r="W3">
        <v>0</v>
      </c>
      <c r="X3">
        <v>0</v>
      </c>
      <c r="Y3">
        <v>-2</v>
      </c>
      <c r="Z3">
        <v>0</v>
      </c>
      <c r="AA3">
        <v>13.09</v>
      </c>
      <c r="AB3">
        <v>0</v>
      </c>
    </row>
    <row r="4" spans="1:28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12.13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563</v>
      </c>
      <c r="U4" s="73">
        <v>-2</v>
      </c>
      <c r="V4" s="74">
        <v>12.13</v>
      </c>
      <c r="W4">
        <v>0</v>
      </c>
      <c r="X4">
        <v>0</v>
      </c>
      <c r="Y4">
        <v>-2</v>
      </c>
      <c r="Z4">
        <v>0</v>
      </c>
      <c r="AA4">
        <v>12.13</v>
      </c>
      <c r="AB4">
        <v>0</v>
      </c>
    </row>
    <row r="5" spans="1:28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12.53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12.53</v>
      </c>
      <c r="W5">
        <v>0</v>
      </c>
      <c r="X5">
        <v>0</v>
      </c>
      <c r="Y5">
        <v>-2</v>
      </c>
      <c r="Z5">
        <v>0</v>
      </c>
      <c r="AA5">
        <v>12.53</v>
      </c>
      <c r="AB5">
        <v>0</v>
      </c>
    </row>
    <row r="6" spans="1:28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12.79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12.79</v>
      </c>
      <c r="W6">
        <v>0</v>
      </c>
      <c r="X6">
        <v>0</v>
      </c>
      <c r="Y6">
        <v>-2</v>
      </c>
      <c r="Z6">
        <v>0</v>
      </c>
      <c r="AA6">
        <v>12.79</v>
      </c>
      <c r="AB6">
        <v>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9.66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9.66</v>
      </c>
      <c r="W7">
        <v>0</v>
      </c>
      <c r="X7">
        <v>0</v>
      </c>
      <c r="Y7">
        <v>-2</v>
      </c>
      <c r="Z7">
        <v>0</v>
      </c>
      <c r="AA7">
        <v>9.66</v>
      </c>
      <c r="AB7">
        <v>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9.66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9.66</v>
      </c>
      <c r="W8">
        <v>0</v>
      </c>
      <c r="X8">
        <v>0</v>
      </c>
      <c r="Y8">
        <v>-2</v>
      </c>
      <c r="Z8">
        <v>0</v>
      </c>
      <c r="AA8">
        <v>9.66</v>
      </c>
      <c r="AB8">
        <v>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9.66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9.66</v>
      </c>
      <c r="W9">
        <v>0</v>
      </c>
      <c r="X9">
        <v>0</v>
      </c>
      <c r="Y9">
        <v>-2</v>
      </c>
      <c r="Z9">
        <v>0</v>
      </c>
      <c r="AA9">
        <v>9.66</v>
      </c>
      <c r="AB9">
        <v>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9.66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9.66</v>
      </c>
      <c r="W10">
        <v>0</v>
      </c>
      <c r="X10">
        <v>0</v>
      </c>
      <c r="Y10">
        <v>-2</v>
      </c>
      <c r="Z10">
        <v>0</v>
      </c>
      <c r="AA10">
        <v>9.66</v>
      </c>
      <c r="AB10">
        <v>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9.66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9.66</v>
      </c>
      <c r="W11">
        <v>0</v>
      </c>
      <c r="X11">
        <v>0</v>
      </c>
      <c r="Y11">
        <v>-2</v>
      </c>
      <c r="Z11">
        <v>0</v>
      </c>
      <c r="AA11">
        <v>9.66</v>
      </c>
      <c r="AB11">
        <v>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9.66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9.66</v>
      </c>
      <c r="W12">
        <v>0</v>
      </c>
      <c r="X12">
        <v>0</v>
      </c>
      <c r="Y12">
        <v>-2</v>
      </c>
      <c r="Z12">
        <v>0</v>
      </c>
      <c r="AA12">
        <v>9.66</v>
      </c>
      <c r="AB12">
        <v>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9.66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9.66</v>
      </c>
      <c r="W13">
        <v>0</v>
      </c>
      <c r="X13">
        <v>0</v>
      </c>
      <c r="Y13">
        <v>-2</v>
      </c>
      <c r="Z13">
        <v>0</v>
      </c>
      <c r="AA13">
        <v>9.66</v>
      </c>
      <c r="AB13">
        <v>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9.66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9.66</v>
      </c>
      <c r="W14">
        <v>0</v>
      </c>
      <c r="X14">
        <v>0</v>
      </c>
      <c r="Y14">
        <v>-2</v>
      </c>
      <c r="Z14">
        <v>0</v>
      </c>
      <c r="AA14">
        <v>9.66</v>
      </c>
      <c r="AB14">
        <v>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9.66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9.66</v>
      </c>
      <c r="W15">
        <v>0</v>
      </c>
      <c r="X15">
        <v>0</v>
      </c>
      <c r="Y15">
        <v>-2</v>
      </c>
      <c r="Z15">
        <v>0</v>
      </c>
      <c r="AA15">
        <v>9.66</v>
      </c>
      <c r="AB15">
        <v>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9.66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9.66</v>
      </c>
      <c r="W16">
        <v>0</v>
      </c>
      <c r="X16">
        <v>0</v>
      </c>
      <c r="Y16">
        <v>-2</v>
      </c>
      <c r="Z16">
        <v>0</v>
      </c>
      <c r="AA16">
        <v>9.66</v>
      </c>
      <c r="AB16">
        <v>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9.66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9.66</v>
      </c>
      <c r="W17">
        <v>0</v>
      </c>
      <c r="X17">
        <v>0</v>
      </c>
      <c r="Y17">
        <v>-2</v>
      </c>
      <c r="Z17">
        <v>0</v>
      </c>
      <c r="AA17">
        <v>9.66</v>
      </c>
      <c r="AB17">
        <v>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9.66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9.66</v>
      </c>
      <c r="W18">
        <v>0</v>
      </c>
      <c r="X18">
        <v>0</v>
      </c>
      <c r="Y18">
        <v>-2</v>
      </c>
      <c r="Z18">
        <v>0</v>
      </c>
      <c r="AA18">
        <v>9.66</v>
      </c>
      <c r="AB18">
        <v>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9.66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9.66</v>
      </c>
      <c r="W19">
        <v>0</v>
      </c>
      <c r="X19">
        <v>0</v>
      </c>
      <c r="Y19">
        <v>-2</v>
      </c>
      <c r="Z19">
        <v>0</v>
      </c>
      <c r="AA19">
        <v>9.66</v>
      </c>
      <c r="AB19">
        <v>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9.66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9.66</v>
      </c>
      <c r="W20">
        <v>0</v>
      </c>
      <c r="X20">
        <v>0</v>
      </c>
      <c r="Y20">
        <v>-2</v>
      </c>
      <c r="Z20">
        <v>0</v>
      </c>
      <c r="AA20">
        <v>9.66</v>
      </c>
      <c r="AB20">
        <v>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9.66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9.66</v>
      </c>
      <c r="W21">
        <v>0</v>
      </c>
      <c r="X21">
        <v>0</v>
      </c>
      <c r="Y21">
        <v>-2</v>
      </c>
      <c r="Z21">
        <v>0</v>
      </c>
      <c r="AA21">
        <v>9.66</v>
      </c>
      <c r="AB21">
        <v>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9.66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9.66</v>
      </c>
      <c r="W22">
        <v>0</v>
      </c>
      <c r="X22">
        <v>0</v>
      </c>
      <c r="Y22">
        <v>-2</v>
      </c>
      <c r="Z22">
        <v>0</v>
      </c>
      <c r="AA22">
        <v>9.66</v>
      </c>
      <c r="AB22">
        <v>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9.66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9.66</v>
      </c>
      <c r="W23">
        <v>0</v>
      </c>
      <c r="X23">
        <v>0</v>
      </c>
      <c r="Y23">
        <v>-2</v>
      </c>
      <c r="Z23">
        <v>0</v>
      </c>
      <c r="AA23">
        <v>9.66</v>
      </c>
      <c r="AB23">
        <v>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9.66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9.66</v>
      </c>
      <c r="W24">
        <v>0</v>
      </c>
      <c r="X24">
        <v>0</v>
      </c>
      <c r="Y24">
        <v>-2</v>
      </c>
      <c r="Z24">
        <v>0</v>
      </c>
      <c r="AA24">
        <v>9.66</v>
      </c>
      <c r="AB24">
        <v>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9.66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9.66</v>
      </c>
      <c r="W25">
        <v>0</v>
      </c>
      <c r="X25">
        <v>0</v>
      </c>
      <c r="Y25">
        <v>-2</v>
      </c>
      <c r="Z25">
        <v>0</v>
      </c>
      <c r="AA25">
        <v>9.66</v>
      </c>
      <c r="AB25">
        <v>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9.66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9.66</v>
      </c>
      <c r="W26">
        <v>0</v>
      </c>
      <c r="X26">
        <v>0</v>
      </c>
      <c r="Y26">
        <v>-2</v>
      </c>
      <c r="Z26">
        <v>0</v>
      </c>
      <c r="AA26">
        <v>9.66</v>
      </c>
      <c r="AB26">
        <v>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19.32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19.32</v>
      </c>
      <c r="W27">
        <v>0</v>
      </c>
      <c r="X27">
        <v>0</v>
      </c>
      <c r="Y27">
        <v>-2</v>
      </c>
      <c r="Z27">
        <v>0</v>
      </c>
      <c r="AA27">
        <v>19.32</v>
      </c>
      <c r="AB27">
        <v>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19.32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19.32</v>
      </c>
      <c r="W28">
        <v>0</v>
      </c>
      <c r="X28">
        <v>0</v>
      </c>
      <c r="Y28">
        <v>-2</v>
      </c>
      <c r="Z28">
        <v>0</v>
      </c>
      <c r="AA28">
        <v>19.32</v>
      </c>
      <c r="AB28">
        <v>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19.32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19.32</v>
      </c>
      <c r="W29">
        <v>0</v>
      </c>
      <c r="X29">
        <v>0</v>
      </c>
      <c r="Y29">
        <v>-2</v>
      </c>
      <c r="Z29">
        <v>0</v>
      </c>
      <c r="AA29">
        <v>19.32</v>
      </c>
      <c r="AB29">
        <v>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19.32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</v>
      </c>
      <c r="V30" s="74">
        <v>19.32</v>
      </c>
      <c r="W30">
        <v>0</v>
      </c>
      <c r="X30">
        <v>0</v>
      </c>
      <c r="Y30">
        <v>-2</v>
      </c>
      <c r="Z30">
        <v>0</v>
      </c>
      <c r="AA30">
        <v>19.32</v>
      </c>
      <c r="AB30">
        <v>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19.32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-2</v>
      </c>
      <c r="V31" s="74">
        <v>19.32</v>
      </c>
      <c r="W31">
        <v>0</v>
      </c>
      <c r="X31">
        <v>0</v>
      </c>
      <c r="Y31">
        <v>-2</v>
      </c>
      <c r="Z31">
        <v>0</v>
      </c>
      <c r="AA31">
        <v>19.32</v>
      </c>
      <c r="AB31">
        <v>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19.32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-2</v>
      </c>
      <c r="V32" s="74">
        <v>19.32</v>
      </c>
      <c r="W32">
        <v>0</v>
      </c>
      <c r="X32">
        <v>0</v>
      </c>
      <c r="Y32">
        <v>-2</v>
      </c>
      <c r="Z32">
        <v>0</v>
      </c>
      <c r="AA32">
        <v>19.32</v>
      </c>
      <c r="AB32">
        <v>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19.32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-2</v>
      </c>
      <c r="V33" s="74">
        <v>19.32</v>
      </c>
      <c r="W33">
        <v>0</v>
      </c>
      <c r="X33">
        <v>0</v>
      </c>
      <c r="Y33">
        <v>-2</v>
      </c>
      <c r="Z33">
        <v>0</v>
      </c>
      <c r="AA33">
        <v>19.32</v>
      </c>
      <c r="AB33">
        <v>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19.32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-2</v>
      </c>
      <c r="V34" s="74">
        <v>19.32</v>
      </c>
      <c r="W34">
        <v>0</v>
      </c>
      <c r="X34">
        <v>0</v>
      </c>
      <c r="Y34">
        <v>-2</v>
      </c>
      <c r="Z34">
        <v>0</v>
      </c>
      <c r="AA34">
        <v>19.32</v>
      </c>
      <c r="AB34">
        <v>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51.21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-2</v>
      </c>
      <c r="V35" s="74">
        <v>51.21</v>
      </c>
      <c r="W35">
        <v>0</v>
      </c>
      <c r="X35">
        <v>0</v>
      </c>
      <c r="Y35">
        <v>-2</v>
      </c>
      <c r="Z35">
        <v>0</v>
      </c>
      <c r="AA35">
        <v>51.21</v>
      </c>
      <c r="AB35">
        <v>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57.97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-2</v>
      </c>
      <c r="V36" s="74">
        <v>57.97</v>
      </c>
      <c r="W36">
        <v>0</v>
      </c>
      <c r="X36">
        <v>0</v>
      </c>
      <c r="Y36">
        <v>-2</v>
      </c>
      <c r="Z36">
        <v>0</v>
      </c>
      <c r="AA36">
        <v>57.97</v>
      </c>
      <c r="AB36">
        <v>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64.739999999999995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-2</v>
      </c>
      <c r="V37" s="74">
        <v>64.739999999999995</v>
      </c>
      <c r="W37">
        <v>0</v>
      </c>
      <c r="X37">
        <v>0</v>
      </c>
      <c r="Y37">
        <v>-2</v>
      </c>
      <c r="Z37">
        <v>0</v>
      </c>
      <c r="AA37">
        <v>64.739999999999995</v>
      </c>
      <c r="AB37">
        <v>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71.5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-2</v>
      </c>
      <c r="V38" s="74">
        <v>71.5</v>
      </c>
      <c r="W38">
        <v>0</v>
      </c>
      <c r="X38">
        <v>0</v>
      </c>
      <c r="Y38">
        <v>-2</v>
      </c>
      <c r="Z38">
        <v>0</v>
      </c>
      <c r="AA38">
        <v>71.5</v>
      </c>
      <c r="AB38">
        <v>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52.17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-2</v>
      </c>
      <c r="V39" s="74">
        <v>52.17</v>
      </c>
      <c r="W39">
        <v>0</v>
      </c>
      <c r="X39">
        <v>0</v>
      </c>
      <c r="Y39">
        <v>-2</v>
      </c>
      <c r="Z39">
        <v>0</v>
      </c>
      <c r="AA39">
        <v>52.17</v>
      </c>
      <c r="AB39">
        <v>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57.01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-2</v>
      </c>
      <c r="V40" s="74">
        <v>57.01</v>
      </c>
      <c r="W40">
        <v>0</v>
      </c>
      <c r="X40">
        <v>0</v>
      </c>
      <c r="Y40">
        <v>-2</v>
      </c>
      <c r="Z40">
        <v>0</v>
      </c>
      <c r="AA40">
        <v>57.01</v>
      </c>
      <c r="AB40">
        <v>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60.87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-2</v>
      </c>
      <c r="V41" s="74">
        <v>60.87</v>
      </c>
      <c r="W41">
        <v>0</v>
      </c>
      <c r="X41">
        <v>0</v>
      </c>
      <c r="Y41">
        <v>-2</v>
      </c>
      <c r="Z41">
        <v>0</v>
      </c>
      <c r="AA41">
        <v>60.87</v>
      </c>
      <c r="AB41">
        <v>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63.77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-2</v>
      </c>
      <c r="V42" s="74">
        <v>63.77</v>
      </c>
      <c r="W42">
        <v>0</v>
      </c>
      <c r="X42">
        <v>0</v>
      </c>
      <c r="Y42">
        <v>-2</v>
      </c>
      <c r="Z42">
        <v>0</v>
      </c>
      <c r="AA42">
        <v>63.77</v>
      </c>
      <c r="AB42">
        <v>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66.67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-2</v>
      </c>
      <c r="V43" s="74">
        <v>66.67</v>
      </c>
      <c r="W43">
        <v>0</v>
      </c>
      <c r="X43">
        <v>0</v>
      </c>
      <c r="Y43">
        <v>-2</v>
      </c>
      <c r="Z43">
        <v>0</v>
      </c>
      <c r="AA43">
        <v>66.67</v>
      </c>
      <c r="AB43">
        <v>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68.599999999999994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-2</v>
      </c>
      <c r="V44" s="74">
        <v>68.599999999999994</v>
      </c>
      <c r="W44">
        <v>0</v>
      </c>
      <c r="X44">
        <v>0</v>
      </c>
      <c r="Y44">
        <v>-2</v>
      </c>
      <c r="Z44">
        <v>0</v>
      </c>
      <c r="AA44">
        <v>68.599999999999994</v>
      </c>
      <c r="AB44">
        <v>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68.599999999999994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-2</v>
      </c>
      <c r="V45" s="74">
        <v>68.599999999999994</v>
      </c>
      <c r="W45">
        <v>0</v>
      </c>
      <c r="X45">
        <v>0</v>
      </c>
      <c r="Y45">
        <v>-2</v>
      </c>
      <c r="Z45">
        <v>0</v>
      </c>
      <c r="AA45">
        <v>68.599999999999994</v>
      </c>
      <c r="AB45">
        <v>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69.569999999999993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-2</v>
      </c>
      <c r="V46" s="74">
        <v>69.569999999999993</v>
      </c>
      <c r="W46">
        <v>0</v>
      </c>
      <c r="X46">
        <v>0</v>
      </c>
      <c r="Y46">
        <v>-2</v>
      </c>
      <c r="Z46">
        <v>0</v>
      </c>
      <c r="AA46">
        <v>69.569999999999993</v>
      </c>
      <c r="AB46">
        <v>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69.569999999999993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-2</v>
      </c>
      <c r="V47" s="74">
        <v>69.569999999999993</v>
      </c>
      <c r="W47">
        <v>0</v>
      </c>
      <c r="X47">
        <v>0</v>
      </c>
      <c r="Y47">
        <v>-2</v>
      </c>
      <c r="Z47">
        <v>0</v>
      </c>
      <c r="AA47">
        <v>69.569999999999993</v>
      </c>
      <c r="AB47">
        <v>0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70.53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-2</v>
      </c>
      <c r="V48" s="74">
        <v>70.53</v>
      </c>
      <c r="W48">
        <v>0</v>
      </c>
      <c r="X48">
        <v>0</v>
      </c>
      <c r="Y48">
        <v>-2</v>
      </c>
      <c r="Z48">
        <v>0</v>
      </c>
      <c r="AA48">
        <v>70.53</v>
      </c>
      <c r="AB48">
        <v>0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71.5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-2</v>
      </c>
      <c r="V49" s="74">
        <v>71.5</v>
      </c>
      <c r="W49">
        <v>0</v>
      </c>
      <c r="X49">
        <v>0</v>
      </c>
      <c r="Y49">
        <v>-2</v>
      </c>
      <c r="Z49">
        <v>0</v>
      </c>
      <c r="AA49">
        <v>71.5</v>
      </c>
      <c r="AB49">
        <v>0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71.5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-2</v>
      </c>
      <c r="V50" s="74">
        <v>71.5</v>
      </c>
      <c r="W50">
        <v>0</v>
      </c>
      <c r="X50">
        <v>0</v>
      </c>
      <c r="Y50">
        <v>-2</v>
      </c>
      <c r="Z50">
        <v>0</v>
      </c>
      <c r="AA50">
        <v>71.5</v>
      </c>
      <c r="AB50">
        <v>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73.430000000000007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-2</v>
      </c>
      <c r="V51" s="74">
        <v>73.430000000000007</v>
      </c>
      <c r="W51">
        <v>0</v>
      </c>
      <c r="X51">
        <v>0</v>
      </c>
      <c r="Y51">
        <v>-2</v>
      </c>
      <c r="Z51">
        <v>0</v>
      </c>
      <c r="AA51">
        <v>73.430000000000007</v>
      </c>
      <c r="AB51">
        <v>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72.47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-2</v>
      </c>
      <c r="V52" s="74">
        <v>72.459999999999994</v>
      </c>
      <c r="W52">
        <v>0</v>
      </c>
      <c r="X52">
        <v>0</v>
      </c>
      <c r="Y52">
        <v>-2</v>
      </c>
      <c r="Z52">
        <v>0</v>
      </c>
      <c r="AA52">
        <v>72.47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73.430000000000007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-2</v>
      </c>
      <c r="V53" s="74">
        <v>73.430000000000007</v>
      </c>
      <c r="W53">
        <v>0</v>
      </c>
      <c r="X53">
        <v>0</v>
      </c>
      <c r="Y53">
        <v>-2</v>
      </c>
      <c r="Z53">
        <v>0</v>
      </c>
      <c r="AA53">
        <v>73.430000000000007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73.430000000000007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-2</v>
      </c>
      <c r="V54" s="74">
        <v>73.430000000000007</v>
      </c>
      <c r="W54">
        <v>0</v>
      </c>
      <c r="X54">
        <v>0</v>
      </c>
      <c r="Y54">
        <v>-2</v>
      </c>
      <c r="Z54">
        <v>0</v>
      </c>
      <c r="AA54">
        <v>73.430000000000007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71.5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-2</v>
      </c>
      <c r="V55" s="74">
        <v>71.5</v>
      </c>
      <c r="W55">
        <v>0</v>
      </c>
      <c r="X55">
        <v>0</v>
      </c>
      <c r="Y55">
        <v>-2</v>
      </c>
      <c r="Z55">
        <v>0</v>
      </c>
      <c r="AA55">
        <v>71.5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70.53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-2</v>
      </c>
      <c r="V56" s="74">
        <v>70.53</v>
      </c>
      <c r="W56">
        <v>0</v>
      </c>
      <c r="X56">
        <v>0</v>
      </c>
      <c r="Y56">
        <v>-2</v>
      </c>
      <c r="Z56">
        <v>0</v>
      </c>
      <c r="AA56">
        <v>70.53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68.599999999999994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-2</v>
      </c>
      <c r="V57" s="74">
        <v>68.599999999999994</v>
      </c>
      <c r="W57">
        <v>0</v>
      </c>
      <c r="X57">
        <v>0</v>
      </c>
      <c r="Y57">
        <v>-2</v>
      </c>
      <c r="Z57">
        <v>0</v>
      </c>
      <c r="AA57">
        <v>68.599999999999994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66.67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-2</v>
      </c>
      <c r="V58" s="74">
        <v>66.67</v>
      </c>
      <c r="W58">
        <v>0</v>
      </c>
      <c r="X58">
        <v>0</v>
      </c>
      <c r="Y58">
        <v>-2</v>
      </c>
      <c r="Z58">
        <v>0</v>
      </c>
      <c r="AA58">
        <v>66.67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67.63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-2</v>
      </c>
      <c r="V59" s="74">
        <v>67.63</v>
      </c>
      <c r="W59">
        <v>0</v>
      </c>
      <c r="X59">
        <v>0</v>
      </c>
      <c r="Y59">
        <v>-2</v>
      </c>
      <c r="Z59">
        <v>0</v>
      </c>
      <c r="AA59">
        <v>67.63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68.599999999999994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-2</v>
      </c>
      <c r="V60" s="74">
        <v>68.599999999999994</v>
      </c>
      <c r="W60">
        <v>0</v>
      </c>
      <c r="X60">
        <v>0</v>
      </c>
      <c r="Y60">
        <v>-2</v>
      </c>
      <c r="Z60">
        <v>0</v>
      </c>
      <c r="AA60">
        <v>68.599999999999994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68.599999999999994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-2</v>
      </c>
      <c r="V61" s="74">
        <v>68.599999999999994</v>
      </c>
      <c r="W61">
        <v>0</v>
      </c>
      <c r="X61">
        <v>0</v>
      </c>
      <c r="Y61">
        <v>-2</v>
      </c>
      <c r="Z61">
        <v>0</v>
      </c>
      <c r="AA61">
        <v>68.599999999999994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68.599999999999994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-2</v>
      </c>
      <c r="V62" s="74">
        <v>68.599999999999994</v>
      </c>
      <c r="W62">
        <v>0</v>
      </c>
      <c r="X62">
        <v>0</v>
      </c>
      <c r="Y62">
        <v>-2</v>
      </c>
      <c r="Z62">
        <v>0</v>
      </c>
      <c r="AA62">
        <v>68.599999999999994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69.569999999999993</v>
      </c>
      <c r="L63" s="46">
        <v>2.9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-2</v>
      </c>
      <c r="V63" s="74">
        <v>72.459999999999994</v>
      </c>
      <c r="W63">
        <v>0</v>
      </c>
      <c r="X63">
        <v>0</v>
      </c>
      <c r="Y63">
        <v>-2</v>
      </c>
      <c r="Z63">
        <v>2.9</v>
      </c>
      <c r="AA63">
        <v>69.569999999999993</v>
      </c>
      <c r="AB63">
        <v>0</v>
      </c>
    </row>
    <row r="64" spans="7:28">
      <c r="G64" t="s">
        <v>106</v>
      </c>
      <c r="H64" s="73">
        <v>0</v>
      </c>
      <c r="I64" s="46">
        <v>33.82</v>
      </c>
      <c r="J64" s="46">
        <v>0</v>
      </c>
      <c r="K64" s="46">
        <v>70.53</v>
      </c>
      <c r="L64" s="46">
        <v>4.83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-2</v>
      </c>
      <c r="V64" s="74">
        <v>109.18</v>
      </c>
      <c r="W64">
        <v>0</v>
      </c>
      <c r="X64">
        <v>33.82</v>
      </c>
      <c r="Y64">
        <v>-2</v>
      </c>
      <c r="Z64">
        <v>4.83</v>
      </c>
      <c r="AA64">
        <v>70.53</v>
      </c>
      <c r="AB64">
        <v>0</v>
      </c>
    </row>
    <row r="65" spans="7:28">
      <c r="G65" t="s">
        <v>107</v>
      </c>
      <c r="H65" s="73">
        <v>0</v>
      </c>
      <c r="I65" s="46">
        <v>48.31</v>
      </c>
      <c r="J65" s="46">
        <v>0</v>
      </c>
      <c r="K65" s="46">
        <v>70.53</v>
      </c>
      <c r="L65" s="46">
        <v>4.83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-2</v>
      </c>
      <c r="V65" s="74">
        <v>123.67</v>
      </c>
      <c r="W65">
        <v>0</v>
      </c>
      <c r="X65">
        <v>48.31</v>
      </c>
      <c r="Y65">
        <v>-2</v>
      </c>
      <c r="Z65">
        <v>4.83</v>
      </c>
      <c r="AA65">
        <v>70.53</v>
      </c>
      <c r="AB65">
        <v>0</v>
      </c>
    </row>
    <row r="66" spans="7:28">
      <c r="G66" t="s">
        <v>108</v>
      </c>
      <c r="H66" s="73">
        <v>0</v>
      </c>
      <c r="I66" s="46">
        <v>62.8</v>
      </c>
      <c r="J66" s="46">
        <v>0</v>
      </c>
      <c r="K66" s="46">
        <v>68.599999999999994</v>
      </c>
      <c r="L66" s="46">
        <v>5.8</v>
      </c>
      <c r="M66" s="74">
        <v>0.95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-2</v>
      </c>
      <c r="V66" s="74">
        <v>138.15</v>
      </c>
      <c r="W66">
        <v>0</v>
      </c>
      <c r="X66">
        <v>62.8</v>
      </c>
      <c r="Y66">
        <v>-2</v>
      </c>
      <c r="Z66">
        <v>5.8</v>
      </c>
      <c r="AA66">
        <v>68.599999999999994</v>
      </c>
      <c r="AB66">
        <v>0.95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44.45</v>
      </c>
      <c r="L67" s="46">
        <v>6.76</v>
      </c>
      <c r="M67" s="74">
        <v>4.7300000000000004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-2</v>
      </c>
      <c r="V67" s="74">
        <v>55.94</v>
      </c>
      <c r="W67">
        <v>0</v>
      </c>
      <c r="X67">
        <v>0</v>
      </c>
      <c r="Y67">
        <v>-2</v>
      </c>
      <c r="Z67">
        <v>6.76</v>
      </c>
      <c r="AA67">
        <v>44.45</v>
      </c>
      <c r="AB67">
        <v>4.7300000000000004</v>
      </c>
    </row>
    <row r="68" spans="7:28">
      <c r="G68" t="s">
        <v>110</v>
      </c>
      <c r="H68" s="73">
        <v>0</v>
      </c>
      <c r="I68" s="46">
        <v>19.32</v>
      </c>
      <c r="J68" s="46">
        <v>0</v>
      </c>
      <c r="K68" s="46">
        <v>44.45</v>
      </c>
      <c r="L68" s="46">
        <v>7.73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-2</v>
      </c>
      <c r="V68" s="74">
        <v>71.5</v>
      </c>
      <c r="W68">
        <v>0</v>
      </c>
      <c r="X68">
        <v>19.32</v>
      </c>
      <c r="Y68">
        <v>-2</v>
      </c>
      <c r="Z68">
        <v>7.73</v>
      </c>
      <c r="AA68">
        <v>44.45</v>
      </c>
      <c r="AB68">
        <v>0</v>
      </c>
    </row>
    <row r="69" spans="7:28">
      <c r="G69" t="s">
        <v>111</v>
      </c>
      <c r="H69" s="73">
        <v>0</v>
      </c>
      <c r="I69" s="46">
        <v>54.47</v>
      </c>
      <c r="J69" s="46">
        <v>0</v>
      </c>
      <c r="K69" s="46">
        <v>35.79</v>
      </c>
      <c r="L69" s="46">
        <v>6.22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-2</v>
      </c>
      <c r="V69" s="74">
        <v>96.48</v>
      </c>
      <c r="W69">
        <v>0</v>
      </c>
      <c r="X69">
        <v>54.47</v>
      </c>
      <c r="Y69">
        <v>-2</v>
      </c>
      <c r="Z69">
        <v>6.22</v>
      </c>
      <c r="AA69">
        <v>35.79</v>
      </c>
      <c r="AB69">
        <v>0</v>
      </c>
    </row>
    <row r="70" spans="7:28">
      <c r="G70" t="s">
        <v>112</v>
      </c>
      <c r="H70" s="73">
        <v>0</v>
      </c>
      <c r="I70" s="46">
        <v>60.07</v>
      </c>
      <c r="J70" s="46">
        <v>0</v>
      </c>
      <c r="K70" s="46">
        <v>18.07</v>
      </c>
      <c r="L70" s="46">
        <v>3.54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-2</v>
      </c>
      <c r="V70" s="74">
        <v>81.680000000000007</v>
      </c>
      <c r="W70">
        <v>0</v>
      </c>
      <c r="X70">
        <v>60.07</v>
      </c>
      <c r="Y70">
        <v>-2</v>
      </c>
      <c r="Z70">
        <v>3.54</v>
      </c>
      <c r="AA70">
        <v>18.07</v>
      </c>
      <c r="AB70">
        <v>0</v>
      </c>
    </row>
    <row r="71" spans="7:28">
      <c r="G71" t="s">
        <v>113</v>
      </c>
      <c r="H71" s="73">
        <v>26.29</v>
      </c>
      <c r="I71" s="46">
        <v>24.32</v>
      </c>
      <c r="J71" s="46">
        <v>0</v>
      </c>
      <c r="K71" s="46">
        <v>4.53</v>
      </c>
      <c r="L71" s="46">
        <v>0.99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-2</v>
      </c>
      <c r="V71" s="74">
        <v>56.13</v>
      </c>
      <c r="W71">
        <v>26.29</v>
      </c>
      <c r="X71">
        <v>24.32</v>
      </c>
      <c r="Y71">
        <v>-2</v>
      </c>
      <c r="Z71">
        <v>0.99</v>
      </c>
      <c r="AA71">
        <v>4.53</v>
      </c>
      <c r="AB71">
        <v>0</v>
      </c>
    </row>
    <row r="72" spans="7:28">
      <c r="G72" t="s">
        <v>114</v>
      </c>
      <c r="H72" s="73">
        <v>27.85</v>
      </c>
      <c r="I72" s="46">
        <v>20.2</v>
      </c>
      <c r="J72" s="46">
        <v>0</v>
      </c>
      <c r="K72" s="46">
        <v>2.71</v>
      </c>
      <c r="L72" s="46">
        <v>0.59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-2</v>
      </c>
      <c r="V72" s="74">
        <v>51.35</v>
      </c>
      <c r="W72">
        <v>27.85</v>
      </c>
      <c r="X72">
        <v>20.2</v>
      </c>
      <c r="Y72">
        <v>-2</v>
      </c>
      <c r="Z72">
        <v>0.59</v>
      </c>
      <c r="AA72">
        <v>2.71</v>
      </c>
      <c r="AB72">
        <v>0</v>
      </c>
    </row>
    <row r="73" spans="7:28">
      <c r="G73" t="s">
        <v>115</v>
      </c>
      <c r="H73" s="73">
        <v>27.97</v>
      </c>
      <c r="I73" s="46">
        <v>15.79</v>
      </c>
      <c r="J73" s="46">
        <v>0</v>
      </c>
      <c r="K73" s="46">
        <v>1.64</v>
      </c>
      <c r="L73" s="46">
        <v>0.4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-2</v>
      </c>
      <c r="V73" s="74">
        <v>45.8</v>
      </c>
      <c r="W73">
        <v>27.97</v>
      </c>
      <c r="X73">
        <v>15.79</v>
      </c>
      <c r="Y73">
        <v>-2</v>
      </c>
      <c r="Z73">
        <v>0.4</v>
      </c>
      <c r="AA73">
        <v>1.64</v>
      </c>
      <c r="AB73">
        <v>0</v>
      </c>
    </row>
    <row r="74" spans="7:28">
      <c r="G74" t="s">
        <v>116</v>
      </c>
      <c r="H74" s="73">
        <v>26.94</v>
      </c>
      <c r="I74" s="46">
        <v>14.45</v>
      </c>
      <c r="J74" s="46">
        <v>0</v>
      </c>
      <c r="K74" s="46">
        <v>1.41</v>
      </c>
      <c r="L74" s="46">
        <v>0.34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</v>
      </c>
      <c r="V74" s="74">
        <v>43.14</v>
      </c>
      <c r="W74">
        <v>26.94</v>
      </c>
      <c r="X74">
        <v>14.45</v>
      </c>
      <c r="Y74">
        <v>-2</v>
      </c>
      <c r="Z74">
        <v>0.34</v>
      </c>
      <c r="AA74">
        <v>1.41</v>
      </c>
      <c r="AB74">
        <v>0</v>
      </c>
    </row>
    <row r="75" spans="7:28">
      <c r="G75" t="s">
        <v>117</v>
      </c>
      <c r="H75" s="73">
        <v>22.28</v>
      </c>
      <c r="I75" s="46">
        <v>18.88</v>
      </c>
      <c r="J75" s="46">
        <v>0</v>
      </c>
      <c r="K75" s="46">
        <v>2.12</v>
      </c>
      <c r="L75" s="46">
        <v>0.5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-2</v>
      </c>
      <c r="V75" s="74">
        <v>43.78</v>
      </c>
      <c r="W75">
        <v>22.28</v>
      </c>
      <c r="X75">
        <v>18.88</v>
      </c>
      <c r="Y75">
        <v>-2</v>
      </c>
      <c r="Z75">
        <v>0.5</v>
      </c>
      <c r="AA75">
        <v>2.12</v>
      </c>
      <c r="AB75">
        <v>0</v>
      </c>
    </row>
    <row r="76" spans="7:28">
      <c r="G76" t="s">
        <v>118</v>
      </c>
      <c r="H76" s="73">
        <v>18.34</v>
      </c>
      <c r="I76" s="46">
        <v>18.899999999999999</v>
      </c>
      <c r="J76" s="46">
        <v>0</v>
      </c>
      <c r="K76" s="46">
        <v>2.58</v>
      </c>
      <c r="L76" s="46">
        <v>0.62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40.44</v>
      </c>
      <c r="W76">
        <v>18.34</v>
      </c>
      <c r="X76">
        <v>18.899999999999999</v>
      </c>
      <c r="Y76">
        <v>-2</v>
      </c>
      <c r="Z76">
        <v>0.62</v>
      </c>
      <c r="AA76">
        <v>2.58</v>
      </c>
      <c r="AB76">
        <v>0</v>
      </c>
    </row>
    <row r="77" spans="7:28">
      <c r="G77" t="s">
        <v>119</v>
      </c>
      <c r="H77" s="73">
        <v>16.14</v>
      </c>
      <c r="I77" s="46">
        <v>19.27</v>
      </c>
      <c r="J77" s="46">
        <v>0</v>
      </c>
      <c r="K77" s="46">
        <v>3.15</v>
      </c>
      <c r="L77" s="46">
        <v>0.75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39.31</v>
      </c>
      <c r="W77">
        <v>16.14</v>
      </c>
      <c r="X77">
        <v>19.27</v>
      </c>
      <c r="Y77">
        <v>-2</v>
      </c>
      <c r="Z77">
        <v>0.75</v>
      </c>
      <c r="AA77">
        <v>3.15</v>
      </c>
      <c r="AB77">
        <v>0</v>
      </c>
    </row>
    <row r="78" spans="7:28">
      <c r="G78" t="s">
        <v>120</v>
      </c>
      <c r="H78" s="73">
        <v>12.32</v>
      </c>
      <c r="I78" s="46">
        <v>18.59</v>
      </c>
      <c r="J78" s="46">
        <v>0</v>
      </c>
      <c r="K78" s="46">
        <v>3.8</v>
      </c>
      <c r="L78" s="46">
        <v>0.95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35.659999999999997</v>
      </c>
      <c r="W78">
        <v>12.32</v>
      </c>
      <c r="X78">
        <v>18.59</v>
      </c>
      <c r="Y78">
        <v>-2</v>
      </c>
      <c r="Z78">
        <v>0.95</v>
      </c>
      <c r="AA78">
        <v>3.8</v>
      </c>
      <c r="AB78">
        <v>0</v>
      </c>
    </row>
    <row r="79" spans="7:28">
      <c r="G79" t="s">
        <v>121</v>
      </c>
      <c r="H79" s="73">
        <v>28.19</v>
      </c>
      <c r="I79" s="46">
        <v>16.86</v>
      </c>
      <c r="J79" s="46">
        <v>0</v>
      </c>
      <c r="K79" s="46">
        <v>5.28</v>
      </c>
      <c r="L79" s="46">
        <v>1.27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51.6</v>
      </c>
      <c r="W79">
        <v>28.19</v>
      </c>
      <c r="X79">
        <v>16.86</v>
      </c>
      <c r="Y79">
        <v>-2</v>
      </c>
      <c r="Z79">
        <v>1.27</v>
      </c>
      <c r="AA79">
        <v>5.28</v>
      </c>
      <c r="AB79">
        <v>0</v>
      </c>
    </row>
    <row r="80" spans="7:28">
      <c r="G80" t="s">
        <v>122</v>
      </c>
      <c r="H80" s="73">
        <v>0</v>
      </c>
      <c r="I80" s="46">
        <v>49.86</v>
      </c>
      <c r="J80" s="46">
        <v>0</v>
      </c>
      <c r="K80" s="46">
        <v>19.440000000000001</v>
      </c>
      <c r="L80" s="46">
        <v>3.81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73.11</v>
      </c>
      <c r="W80">
        <v>0</v>
      </c>
      <c r="X80">
        <v>49.86</v>
      </c>
      <c r="Y80">
        <v>-2</v>
      </c>
      <c r="Z80">
        <v>3.81</v>
      </c>
      <c r="AA80">
        <v>19.440000000000001</v>
      </c>
      <c r="AB80">
        <v>0</v>
      </c>
    </row>
    <row r="81" spans="7:28">
      <c r="G81" t="s">
        <v>123</v>
      </c>
      <c r="H81" s="73">
        <v>0</v>
      </c>
      <c r="I81" s="46">
        <v>56.14</v>
      </c>
      <c r="J81" s="46">
        <v>0</v>
      </c>
      <c r="K81" s="46">
        <v>31.49</v>
      </c>
      <c r="L81" s="46">
        <v>6.16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93.79</v>
      </c>
      <c r="W81">
        <v>0</v>
      </c>
      <c r="X81">
        <v>56.14</v>
      </c>
      <c r="Y81">
        <v>-2</v>
      </c>
      <c r="Z81">
        <v>6.16</v>
      </c>
      <c r="AA81">
        <v>31.49</v>
      </c>
      <c r="AB81">
        <v>0</v>
      </c>
    </row>
    <row r="82" spans="7:28">
      <c r="G82" t="s">
        <v>124</v>
      </c>
      <c r="H82" s="73">
        <v>0</v>
      </c>
      <c r="I82" s="46">
        <v>48.16</v>
      </c>
      <c r="J82" s="46">
        <v>0</v>
      </c>
      <c r="K82" s="46">
        <v>35.17</v>
      </c>
      <c r="L82" s="46">
        <v>6.88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90.21</v>
      </c>
      <c r="W82">
        <v>0</v>
      </c>
      <c r="X82">
        <v>48.16</v>
      </c>
      <c r="Y82">
        <v>-2</v>
      </c>
      <c r="Z82">
        <v>6.88</v>
      </c>
      <c r="AA82">
        <v>35.17</v>
      </c>
      <c r="AB82">
        <v>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57.97</v>
      </c>
      <c r="L83" s="46">
        <v>8.6999999999999993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66.67</v>
      </c>
      <c r="W83">
        <v>0</v>
      </c>
      <c r="X83">
        <v>0</v>
      </c>
      <c r="Y83">
        <v>-2</v>
      </c>
      <c r="Z83">
        <v>8.6999999999999993</v>
      </c>
      <c r="AA83">
        <v>57.97</v>
      </c>
      <c r="AB83">
        <v>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54.11</v>
      </c>
      <c r="L84" s="46">
        <v>7.73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61.84</v>
      </c>
      <c r="W84">
        <v>0</v>
      </c>
      <c r="X84">
        <v>0</v>
      </c>
      <c r="Y84">
        <v>-2</v>
      </c>
      <c r="Z84">
        <v>7.73</v>
      </c>
      <c r="AA84">
        <v>54.11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54.11</v>
      </c>
      <c r="L85" s="46">
        <v>7.73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61.84</v>
      </c>
      <c r="W85">
        <v>0</v>
      </c>
      <c r="X85">
        <v>0</v>
      </c>
      <c r="Y85">
        <v>-2</v>
      </c>
      <c r="Z85">
        <v>7.73</v>
      </c>
      <c r="AA85">
        <v>54.11</v>
      </c>
      <c r="AB85">
        <v>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44.44</v>
      </c>
      <c r="L86" s="46">
        <v>7.73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52.17</v>
      </c>
      <c r="W86">
        <v>0</v>
      </c>
      <c r="X86">
        <v>0</v>
      </c>
      <c r="Y86">
        <v>-2</v>
      </c>
      <c r="Z86">
        <v>7.73</v>
      </c>
      <c r="AA86">
        <v>44.44</v>
      </c>
      <c r="AB86">
        <v>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44.45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44.45</v>
      </c>
      <c r="W87">
        <v>0</v>
      </c>
      <c r="X87">
        <v>0</v>
      </c>
      <c r="Y87">
        <v>-2</v>
      </c>
      <c r="Z87">
        <v>0</v>
      </c>
      <c r="AA87">
        <v>44.45</v>
      </c>
      <c r="AB87">
        <v>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44.45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44.45</v>
      </c>
      <c r="W88">
        <v>0</v>
      </c>
      <c r="X88">
        <v>0</v>
      </c>
      <c r="Y88">
        <v>-2</v>
      </c>
      <c r="Z88">
        <v>0</v>
      </c>
      <c r="AA88">
        <v>44.45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44.45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44.45</v>
      </c>
      <c r="W89">
        <v>0</v>
      </c>
      <c r="X89">
        <v>0</v>
      </c>
      <c r="Y89">
        <v>-2</v>
      </c>
      <c r="Z89">
        <v>0</v>
      </c>
      <c r="AA89">
        <v>44.45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34.78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34.78</v>
      </c>
      <c r="W90">
        <v>0</v>
      </c>
      <c r="X90">
        <v>0</v>
      </c>
      <c r="Y90">
        <v>-2</v>
      </c>
      <c r="Z90">
        <v>0</v>
      </c>
      <c r="AA90">
        <v>34.78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34.78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34.78</v>
      </c>
      <c r="W91">
        <v>0</v>
      </c>
      <c r="X91">
        <v>0</v>
      </c>
      <c r="Y91">
        <v>-2</v>
      </c>
      <c r="Z91">
        <v>0</v>
      </c>
      <c r="AA91">
        <v>34.78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34.78</v>
      </c>
      <c r="L92" s="46">
        <v>0</v>
      </c>
      <c r="M92" s="74">
        <v>0.16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34.94</v>
      </c>
      <c r="W92">
        <v>0</v>
      </c>
      <c r="X92">
        <v>0</v>
      </c>
      <c r="Y92">
        <v>-2</v>
      </c>
      <c r="Z92">
        <v>0</v>
      </c>
      <c r="AA92">
        <v>34.78</v>
      </c>
      <c r="AB92">
        <v>0.16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34.78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34.78</v>
      </c>
      <c r="W93">
        <v>0</v>
      </c>
      <c r="X93">
        <v>0</v>
      </c>
      <c r="Y93">
        <v>-2</v>
      </c>
      <c r="Z93">
        <v>0</v>
      </c>
      <c r="AA93">
        <v>34.78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25.12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25.12</v>
      </c>
      <c r="W94">
        <v>0</v>
      </c>
      <c r="X94">
        <v>0</v>
      </c>
      <c r="Y94">
        <v>-2</v>
      </c>
      <c r="Z94">
        <v>0</v>
      </c>
      <c r="AA94">
        <v>25.12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25.12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25.12</v>
      </c>
      <c r="W95">
        <v>0</v>
      </c>
      <c r="X95">
        <v>0</v>
      </c>
      <c r="Y95">
        <v>-2</v>
      </c>
      <c r="Z95">
        <v>0</v>
      </c>
      <c r="AA95">
        <v>25.12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25.12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25.12</v>
      </c>
      <c r="W96">
        <v>0</v>
      </c>
      <c r="X96">
        <v>0</v>
      </c>
      <c r="Y96">
        <v>-2</v>
      </c>
      <c r="Z96">
        <v>0</v>
      </c>
      <c r="AA96">
        <v>25.12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25.12</v>
      </c>
      <c r="L97" s="46">
        <v>0</v>
      </c>
      <c r="M97" s="74">
        <v>0.01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25.13</v>
      </c>
      <c r="W97">
        <v>0</v>
      </c>
      <c r="X97">
        <v>0</v>
      </c>
      <c r="Y97">
        <v>-2</v>
      </c>
      <c r="Z97">
        <v>0</v>
      </c>
      <c r="AA97">
        <v>25.12</v>
      </c>
      <c r="AB97">
        <v>0.01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25.12</v>
      </c>
      <c r="L98" s="46">
        <v>0</v>
      </c>
      <c r="M98" s="74">
        <v>0.01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25.13</v>
      </c>
      <c r="W98">
        <v>0</v>
      </c>
      <c r="X98">
        <v>0</v>
      </c>
      <c r="Y98">
        <v>-2</v>
      </c>
      <c r="Z98">
        <v>0</v>
      </c>
      <c r="AA98">
        <v>25.12</v>
      </c>
      <c r="AB98">
        <v>0.01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5.1580000000000001E-2</v>
      </c>
      <c r="I99" s="69">
        <f t="shared" ref="I99:BQ99" si="1">SUM(I3:I98)/4000</f>
        <v>0.15005249999999998</v>
      </c>
      <c r="J99" s="69">
        <f t="shared" si="1"/>
        <v>0</v>
      </c>
      <c r="K99" s="69">
        <f t="shared" si="1"/>
        <v>0.85539500000000002</v>
      </c>
      <c r="L99" s="69">
        <f t="shared" si="1"/>
        <v>2.4440000000000003E-2</v>
      </c>
      <c r="M99" s="69">
        <f t="shared" si="1"/>
        <v>1.4650000000000002E-3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-4.8000000000000001E-2</v>
      </c>
      <c r="V99" s="70">
        <f t="shared" si="1"/>
        <v>1.0829274999999996</v>
      </c>
      <c r="W99">
        <f t="shared" si="1"/>
        <v>5.1580000000000001E-2</v>
      </c>
      <c r="X99">
        <f t="shared" si="1"/>
        <v>0.15005249999999998</v>
      </c>
      <c r="Y99">
        <f t="shared" si="1"/>
        <v>-4.8000000000000001E-2</v>
      </c>
      <c r="Z99">
        <f t="shared" si="1"/>
        <v>2.4440000000000003E-2</v>
      </c>
      <c r="AA99">
        <f t="shared" si="1"/>
        <v>0.85539500000000002</v>
      </c>
      <c r="AB99">
        <f t="shared" si="1"/>
        <v>1.4650000000000002E-3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66" activePane="bottomRight" state="frozen"/>
      <selection sqref="A1:D35"/>
      <selection pane="topRight" sqref="A1:D35"/>
      <selection pane="bottomLeft" sqref="A1:D35"/>
      <selection pane="bottomRight" activeCell="Z12" sqref="Z1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201"/>
      <c r="F1" s="201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45237</v>
      </c>
      <c r="U2" s="73" t="s">
        <v>225</v>
      </c>
      <c r="V2" s="74" t="s">
        <v>224</v>
      </c>
      <c r="W2" s="28" t="s">
        <v>565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565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82.12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82.13</v>
      </c>
      <c r="W71">
        <v>82.12</v>
      </c>
    </row>
    <row r="72" spans="7:23">
      <c r="G72" t="s">
        <v>114</v>
      </c>
      <c r="H72" s="73">
        <v>82.12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82.13</v>
      </c>
      <c r="W72">
        <v>82.12</v>
      </c>
    </row>
    <row r="73" spans="7:23">
      <c r="G73" t="s">
        <v>115</v>
      </c>
      <c r="H73" s="73">
        <v>82.12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82.13</v>
      </c>
      <c r="W73">
        <v>82.12</v>
      </c>
    </row>
    <row r="74" spans="7:23">
      <c r="G74" t="s">
        <v>116</v>
      </c>
      <c r="H74" s="73">
        <v>82.12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82.13</v>
      </c>
      <c r="W74">
        <v>82.12</v>
      </c>
    </row>
    <row r="75" spans="7:23">
      <c r="G75" t="s">
        <v>117</v>
      </c>
      <c r="H75" s="73">
        <v>9.66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9.66</v>
      </c>
      <c r="W75">
        <v>9.66</v>
      </c>
    </row>
    <row r="76" spans="7:23">
      <c r="G76" t="s">
        <v>118</v>
      </c>
      <c r="H76" s="73">
        <v>9.66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9.66</v>
      </c>
      <c r="W76">
        <v>9.66</v>
      </c>
    </row>
    <row r="77" spans="7:23">
      <c r="G77" t="s">
        <v>119</v>
      </c>
      <c r="H77" s="73">
        <v>9.66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9.66</v>
      </c>
      <c r="W77">
        <v>9.66</v>
      </c>
    </row>
    <row r="78" spans="7:23">
      <c r="G78" t="s">
        <v>120</v>
      </c>
      <c r="H78" s="73">
        <v>9.66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9.66</v>
      </c>
      <c r="W78">
        <v>9.66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9.1780000000000028E-2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9.1790000000000024E-2</v>
      </c>
      <c r="W99">
        <f t="shared" si="1"/>
        <v>9.1780000000000028E-2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6" activePane="bottomRight" state="frozen"/>
      <selection activeCell="M3" sqref="M3:M98"/>
      <selection pane="topRight" activeCell="M3" sqref="M3:M98"/>
      <selection pane="bottomLeft" activeCell="M3" sqref="M3:M98"/>
      <selection pane="bottomRight" activeCell="AD7" sqref="AD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45237</v>
      </c>
      <c r="B1" s="222"/>
      <c r="C1" s="222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7" t="s">
        <v>566</v>
      </c>
      <c r="AT1" s="227" t="s">
        <v>567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S2" s="227"/>
      <c r="AT2" s="227"/>
    </row>
    <row r="3" spans="1:47">
      <c r="A3" t="s">
        <v>45</v>
      </c>
      <c r="D3">
        <f>TWEPL!P3</f>
        <v>5.2149999999999999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82.89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660.51381669435443</v>
      </c>
      <c r="P3" s="36">
        <v>118.10000000000002</v>
      </c>
      <c r="Q3" s="36">
        <v>32.53498922081922</v>
      </c>
      <c r="R3" s="38">
        <v>0</v>
      </c>
      <c r="S3" s="38">
        <v>0</v>
      </c>
      <c r="T3" s="37">
        <f>SUMPRODUCT(LTA!J3:AN3,LTA!J$101:AN$101,LTA!J$103:AN$103)</f>
        <v>19.990000000000002</v>
      </c>
      <c r="U3" s="37">
        <f>SUMPRODUCT(LTA!J3:AN3,LTA!J$102:AN$102,LTA!J$103:AN$103)</f>
        <v>57.180000000000007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145.41</v>
      </c>
      <c r="AB3" s="75">
        <f>-STOA!N3</f>
        <v>-130.5</v>
      </c>
      <c r="AC3">
        <f>SUMIF(B3:AB3,"&gt;0")*$AC$2-SUMIF(B3:AB3,"&lt;0")*($AC$2/(1-$AC$2))+SUMIF(AI3:AR3,"&gt;0")*$AC$2-SUMIF(AI3:AR3,"&lt;0")*($AC$2/(1-$AC$2))</f>
        <v>11.090843561978129</v>
      </c>
      <c r="AD3">
        <f>SUM(B3:AB3,AI3:AR3)-AC3</f>
        <v>1047.1421896380346</v>
      </c>
      <c r="AE3">
        <f>'IDT-1'!B3</f>
        <v>0</v>
      </c>
      <c r="AF3" s="24"/>
      <c r="AG3">
        <f>SUM(AD3:AF3)</f>
        <v>1047.1421896380346</v>
      </c>
      <c r="AI3" s="34">
        <f>PXIL!H3</f>
        <v>0</v>
      </c>
      <c r="AJ3" s="34">
        <f>PXIL!N3</f>
        <v>0</v>
      </c>
      <c r="AK3" s="34">
        <f>RTM_IEX!H3</f>
        <v>51.2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5.2149999999999999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82.89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689.30405161111855</v>
      </c>
      <c r="P4" s="36">
        <v>118.10000000000002</v>
      </c>
      <c r="Q4" s="36">
        <v>32.53498922081922</v>
      </c>
      <c r="R4" s="38">
        <v>0</v>
      </c>
      <c r="S4" s="38">
        <v>0</v>
      </c>
      <c r="T4" s="37">
        <f>SUMPRODUCT(LTA!J4:AN4,LTA!J$101:AN$101,LTA!J$103:AN$103)</f>
        <v>19.990000000000002</v>
      </c>
      <c r="U4" s="37">
        <f>SUMPRODUCT(LTA!J4:AN4,LTA!J$102:AN$102,LTA!J$103:AN$103)</f>
        <v>56.17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145.41</v>
      </c>
      <c r="AB4" s="75">
        <f>-STOA!N4</f>
        <v>-130.5</v>
      </c>
      <c r="AC4">
        <f t="shared" ref="AC4:AC67" si="0">SUMIF(B4:AB4,"&gt;0")*$AC$2-SUMIF(B4:AB4,"&lt;0")*($AC$2/(1-$AC$2))+SUMIF(AI4:AR4,"&gt;0")*$AC$2-SUMIF(AI4:AR4,"&lt;0")*($AC$2/(1-$AC$2))</f>
        <v>11.210629535278946</v>
      </c>
      <c r="AD4">
        <f t="shared" ref="AD4:AD5" si="1">SUM(B4:AB4,AI4:AR4)-AC4</f>
        <v>1061.2826385814976</v>
      </c>
      <c r="AE4">
        <f>'IDT-1'!B4</f>
        <v>0</v>
      </c>
      <c r="AF4" s="24"/>
      <c r="AG4">
        <f t="shared" ref="AG4:AG67" si="2">SUM(AD4:AF4)</f>
        <v>1061.2826385814976</v>
      </c>
      <c r="AI4" s="34">
        <f>PXIL!H4</f>
        <v>0</v>
      </c>
      <c r="AJ4" s="34">
        <f>PXIL!N4</f>
        <v>0</v>
      </c>
      <c r="AK4" s="34">
        <f>RTM_IEX!H4</f>
        <v>37.68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5.2149999999999999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82.89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633.85100450966672</v>
      </c>
      <c r="P5" s="36">
        <v>118.10000000000001</v>
      </c>
      <c r="Q5" s="36">
        <v>32.54</v>
      </c>
      <c r="R5" s="38">
        <v>0</v>
      </c>
      <c r="S5" s="38">
        <v>0</v>
      </c>
      <c r="T5" s="37">
        <f>SUMPRODUCT(LTA!J5:AN5,LTA!J$101:AN$101,LTA!J$103:AN$103)</f>
        <v>19.990000000000002</v>
      </c>
      <c r="U5" s="37">
        <f>SUMPRODUCT(LTA!J5:AN5,LTA!J$102:AN$102,LTA!J$103:AN$103)</f>
        <v>55.17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145.41</v>
      </c>
      <c r="AB5" s="75">
        <f>-STOA!N5</f>
        <v>-130.5</v>
      </c>
      <c r="AC5">
        <f t="shared" si="0"/>
        <v>10.64717403017187</v>
      </c>
      <c r="AD5">
        <f t="shared" si="1"/>
        <v>994.76805776433355</v>
      </c>
      <c r="AE5">
        <f>'IDT-1'!B5</f>
        <v>0</v>
      </c>
      <c r="AF5" s="24"/>
      <c r="AG5">
        <f t="shared" si="2"/>
        <v>994.76805776433355</v>
      </c>
      <c r="AI5" s="34">
        <f>PXIL!H5</f>
        <v>0</v>
      </c>
      <c r="AJ5" s="34">
        <f>PXIL!N5</f>
        <v>0</v>
      </c>
      <c r="AK5" s="34">
        <f>RTM_IEX!H5</f>
        <v>27.05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5.2149999999999999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82.89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616.49385823764999</v>
      </c>
      <c r="P6" s="36">
        <v>118.10000000000002</v>
      </c>
      <c r="Q6" s="36">
        <v>32.535608636977059</v>
      </c>
      <c r="R6" s="38">
        <v>0</v>
      </c>
      <c r="S6" s="38">
        <v>0</v>
      </c>
      <c r="T6" s="37">
        <f>SUMPRODUCT(LTA!J6:AN6,LTA!J$101:AN$101,LTA!J$103:AN$103)</f>
        <v>19.990000000000002</v>
      </c>
      <c r="U6" s="37">
        <f>SUMPRODUCT(LTA!J6:AN6,LTA!J$102:AN$102,LTA!J$103:AN$103)</f>
        <v>54.120000000000005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145.41</v>
      </c>
      <c r="AB6" s="75">
        <f>-STOA!N6</f>
        <v>-130.5</v>
      </c>
      <c r="AC6">
        <f t="shared" si="0"/>
        <v>10.541237114037536</v>
      </c>
      <c r="AD6">
        <f t="shared" ref="AD6:AD69" si="3">SUM(B6:AB6,AI6:AT6)-AC6</f>
        <v>982.26245704542828</v>
      </c>
      <c r="AE6">
        <f>'IDT-1'!B6</f>
        <v>0</v>
      </c>
      <c r="AF6" s="24"/>
      <c r="AG6">
        <f t="shared" si="2"/>
        <v>982.26245704542828</v>
      </c>
      <c r="AI6" s="34">
        <f>PXIL!H6</f>
        <v>0</v>
      </c>
      <c r="AJ6" s="34">
        <f>PXIL!N6</f>
        <v>0</v>
      </c>
      <c r="AK6" s="34">
        <f>RTM_IEX!H6</f>
        <v>32.85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5.2149999999999999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82.89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598.6840908894327</v>
      </c>
      <c r="P7" s="36">
        <v>116.84506982827729</v>
      </c>
      <c r="Q7" s="36">
        <v>32.54</v>
      </c>
      <c r="R7" s="38">
        <v>0</v>
      </c>
      <c r="S7" s="38">
        <v>0</v>
      </c>
      <c r="T7" s="37">
        <f>SUMPRODUCT(LTA!J7:AN7,LTA!J$101:AN$101,LTA!J$103:AN$103)</f>
        <v>19.990000000000002</v>
      </c>
      <c r="U7" s="37">
        <f>SUMPRODUCT(LTA!J7:AN7,LTA!J$102:AN$102,LTA!J$103:AN$103)</f>
        <v>53.260000000000005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145.41</v>
      </c>
      <c r="AB7" s="75">
        <f>-STOA!N7</f>
        <v>-130.5</v>
      </c>
      <c r="AC7">
        <f t="shared" si="0"/>
        <v>10.446986542319431</v>
      </c>
      <c r="AD7">
        <f t="shared" si="3"/>
        <v>971.13640146022919</v>
      </c>
      <c r="AE7">
        <f>'IDT-1'!B7</f>
        <v>0</v>
      </c>
      <c r="AF7" s="24"/>
      <c r="AG7">
        <f t="shared" si="2"/>
        <v>971.13640146022919</v>
      </c>
      <c r="AI7" s="34">
        <f>PXIL!H7</f>
        <v>0</v>
      </c>
      <c r="AJ7" s="34">
        <f>PXIL!N7</f>
        <v>0</v>
      </c>
      <c r="AK7" s="34">
        <f>RTM_IEX!H7</f>
        <v>41.55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5.2149999999999999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82.89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546.00079757134517</v>
      </c>
      <c r="P8" s="36">
        <v>116.84506982827729</v>
      </c>
      <c r="Q8" s="36">
        <v>32.54</v>
      </c>
      <c r="R8" s="38">
        <v>0</v>
      </c>
      <c r="S8" s="38">
        <v>0</v>
      </c>
      <c r="T8" s="37">
        <f>SUMPRODUCT(LTA!J8:AN8,LTA!J$101:AN$101,LTA!J$103:AN$103)</f>
        <v>19.990000000000002</v>
      </c>
      <c r="U8" s="37">
        <f>SUMPRODUCT(LTA!J8:AN8,LTA!J$102:AN$102,LTA!J$103:AN$103)</f>
        <v>53.260000000000005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145.41</v>
      </c>
      <c r="AB8" s="75">
        <f>-STOA!N8</f>
        <v>-130.5</v>
      </c>
      <c r="AC8">
        <f t="shared" si="0"/>
        <v>10.329106878447496</v>
      </c>
      <c r="AD8">
        <f t="shared" si="3"/>
        <v>957.22098780601368</v>
      </c>
      <c r="AE8">
        <f>'IDT-1'!B8</f>
        <v>0</v>
      </c>
      <c r="AF8" s="24"/>
      <c r="AG8">
        <f t="shared" si="2"/>
        <v>957.22098780601368</v>
      </c>
      <c r="AI8" s="34">
        <f>PXIL!H8</f>
        <v>0</v>
      </c>
      <c r="AJ8" s="34">
        <f>PXIL!N8</f>
        <v>0</v>
      </c>
      <c r="AK8" s="34">
        <f>RTM_IEX!H8</f>
        <v>80.2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5.2149999999999999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82.89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571.83113959159311</v>
      </c>
      <c r="P9" s="36">
        <v>118.1</v>
      </c>
      <c r="Q9" s="36">
        <v>32.54</v>
      </c>
      <c r="R9" s="38">
        <v>0</v>
      </c>
      <c r="S9" s="38">
        <v>0</v>
      </c>
      <c r="T9" s="37">
        <f>SUMPRODUCT(LTA!J9:AN9,LTA!J$101:AN$101,LTA!J$103:AN$103)</f>
        <v>19.990000000000002</v>
      </c>
      <c r="U9" s="37">
        <f>SUMPRODUCT(LTA!J9:AN9,LTA!J$102:AN$102,LTA!J$103:AN$103)</f>
        <v>53.260000000000005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145.41</v>
      </c>
      <c r="AB9" s="75">
        <f>-STOA!N9</f>
        <v>-130.5</v>
      </c>
      <c r="AC9">
        <f t="shared" si="0"/>
        <v>10.191391164860052</v>
      </c>
      <c r="AD9">
        <f t="shared" si="3"/>
        <v>940.96397571157195</v>
      </c>
      <c r="AE9">
        <f>'IDT-1'!B9</f>
        <v>0</v>
      </c>
      <c r="AF9" s="24"/>
      <c r="AG9">
        <f t="shared" si="2"/>
        <v>940.96397571157195</v>
      </c>
      <c r="AI9" s="34">
        <f>PXIL!H9</f>
        <v>0</v>
      </c>
      <c r="AJ9" s="34">
        <f>PXIL!N9</f>
        <v>0</v>
      </c>
      <c r="AK9" s="34">
        <f>RTM_IEX!H9</f>
        <v>36.72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5.2149999999999999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82.89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562.16947382939941</v>
      </c>
      <c r="P10" s="36">
        <v>118.1</v>
      </c>
      <c r="Q10" s="36">
        <v>32.54</v>
      </c>
      <c r="R10" s="38">
        <v>0</v>
      </c>
      <c r="S10" s="38">
        <v>0</v>
      </c>
      <c r="T10" s="37">
        <f>SUMPRODUCT(LTA!J10:AN10,LTA!J$101:AN$101,LTA!J$103:AN$103)</f>
        <v>19.990000000000002</v>
      </c>
      <c r="U10" s="37">
        <f>SUMPRODUCT(LTA!J10:AN10,LTA!J$102:AN$102,LTA!J$103:AN$103)</f>
        <v>53.260000000000005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145.41</v>
      </c>
      <c r="AB10" s="75">
        <f>-STOA!N10</f>
        <v>-130.5</v>
      </c>
      <c r="AC10">
        <f t="shared" si="0"/>
        <v>10.118297172457623</v>
      </c>
      <c r="AD10">
        <f t="shared" si="3"/>
        <v>932.33540394178067</v>
      </c>
      <c r="AE10">
        <f>'IDT-1'!B10</f>
        <v>0</v>
      </c>
      <c r="AF10" s="24"/>
      <c r="AG10">
        <f t="shared" si="2"/>
        <v>932.33540394178067</v>
      </c>
      <c r="AI10" s="34">
        <f>PXIL!H10</f>
        <v>0</v>
      </c>
      <c r="AJ10" s="34">
        <f>PXIL!N10</f>
        <v>0</v>
      </c>
      <c r="AK10" s="34">
        <f>RTM_IEX!H10</f>
        <v>37.68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5.2149999999999999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82.89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587.11535712744012</v>
      </c>
      <c r="P11" s="36">
        <v>118.1</v>
      </c>
      <c r="Q11" s="36">
        <v>32.54</v>
      </c>
      <c r="R11" s="38">
        <v>0</v>
      </c>
      <c r="S11" s="38">
        <v>0</v>
      </c>
      <c r="T11" s="37">
        <f>SUMPRODUCT(LTA!J11:AN11,LTA!J$101:AN$101,LTA!J$103:AN$103)</f>
        <v>19.990000000000002</v>
      </c>
      <c r="U11" s="37">
        <f>SUMPRODUCT(LTA!J11:AN11,LTA!J$102:AN$102,LTA!J$103:AN$103)</f>
        <v>53.260000000000005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145.36000000000001</v>
      </c>
      <c r="AB11" s="75">
        <f>-STOA!N11</f>
        <v>-130.5</v>
      </c>
      <c r="AC11">
        <f t="shared" si="0"/>
        <v>10.010910592161165</v>
      </c>
      <c r="AD11">
        <f t="shared" si="3"/>
        <v>919.65867382011777</v>
      </c>
      <c r="AE11">
        <f>'IDT-1'!B11</f>
        <v>0</v>
      </c>
      <c r="AF11" s="24"/>
      <c r="AG11">
        <f t="shared" si="2"/>
        <v>919.65867382011777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5.2149999999999999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82.89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581.4928317366697</v>
      </c>
      <c r="P12" s="36">
        <v>118.1</v>
      </c>
      <c r="Q12" s="36">
        <v>32.54</v>
      </c>
      <c r="R12" s="38">
        <v>0</v>
      </c>
      <c r="S12" s="38">
        <v>0</v>
      </c>
      <c r="T12" s="37">
        <f>SUMPRODUCT(LTA!J12:AN12,LTA!J$101:AN$101,LTA!J$103:AN$103)</f>
        <v>19.990000000000002</v>
      </c>
      <c r="U12" s="37">
        <f>SUMPRODUCT(LTA!J12:AN12,LTA!J$102:AN$102,LTA!J$103:AN$103)</f>
        <v>53.260000000000005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145.36000000000001</v>
      </c>
      <c r="AB12" s="75">
        <f>-STOA!N12</f>
        <v>-130.5</v>
      </c>
      <c r="AC12">
        <f t="shared" si="0"/>
        <v>9.9636813788786949</v>
      </c>
      <c r="AD12">
        <f t="shared" si="3"/>
        <v>914.0833776426299</v>
      </c>
      <c r="AE12">
        <f>'IDT-1'!B12</f>
        <v>0</v>
      </c>
      <c r="AF12" s="24"/>
      <c r="AG12">
        <f t="shared" si="2"/>
        <v>914.0833776426299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5.2149999999999999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82.89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580.46072371414027</v>
      </c>
      <c r="P13" s="36">
        <v>118.1</v>
      </c>
      <c r="Q13" s="36">
        <v>32.54</v>
      </c>
      <c r="R13" s="38">
        <v>0</v>
      </c>
      <c r="S13" s="38">
        <v>0</v>
      </c>
      <c r="T13" s="37">
        <f>SUMPRODUCT(LTA!J13:AN13,LTA!J$101:AN$101,LTA!J$103:AN$103)</f>
        <v>19.990000000000002</v>
      </c>
      <c r="U13" s="37">
        <f>SUMPRODUCT(LTA!J13:AN13,LTA!J$102:AN$102,LTA!J$103:AN$103)</f>
        <v>52.3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145.36000000000001</v>
      </c>
      <c r="AB13" s="75">
        <f>-STOA!N13</f>
        <v>-130.5</v>
      </c>
      <c r="AC13">
        <f t="shared" si="0"/>
        <v>9.9469476714894487</v>
      </c>
      <c r="AD13">
        <f t="shared" si="3"/>
        <v>912.10800332748977</v>
      </c>
      <c r="AE13">
        <f>'IDT-1'!B13</f>
        <v>0</v>
      </c>
      <c r="AF13" s="24"/>
      <c r="AG13">
        <f t="shared" si="2"/>
        <v>912.10800332748977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5.2149999999999999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82.89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580.46072371414027</v>
      </c>
      <c r="P14" s="36">
        <v>118.1</v>
      </c>
      <c r="Q14" s="36">
        <v>32.54</v>
      </c>
      <c r="R14" s="38">
        <v>0</v>
      </c>
      <c r="S14" s="38">
        <v>0</v>
      </c>
      <c r="T14" s="37">
        <f>SUMPRODUCT(LTA!J14:AN14,LTA!J$101:AN$101,LTA!J$103:AN$103)</f>
        <v>19.990000000000002</v>
      </c>
      <c r="U14" s="37">
        <f>SUMPRODUCT(LTA!J14:AN14,LTA!J$102:AN$102,LTA!J$103:AN$103)</f>
        <v>52.3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145.36000000000001</v>
      </c>
      <c r="AB14" s="75">
        <f>-STOA!N14</f>
        <v>-130.5</v>
      </c>
      <c r="AC14">
        <f t="shared" si="0"/>
        <v>9.9469476714894487</v>
      </c>
      <c r="AD14">
        <f t="shared" si="3"/>
        <v>912.10800332748977</v>
      </c>
      <c r="AE14">
        <f>'IDT-1'!B14</f>
        <v>0</v>
      </c>
      <c r="AF14" s="24"/>
      <c r="AG14">
        <f t="shared" si="2"/>
        <v>912.10800332748977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5.2149999999999999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82.89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580.66641592548376</v>
      </c>
      <c r="P15" s="36">
        <v>118.09339596264607</v>
      </c>
      <c r="Q15" s="36">
        <v>32.540000000000006</v>
      </c>
      <c r="R15" s="38">
        <v>0</v>
      </c>
      <c r="S15" s="38">
        <v>0</v>
      </c>
      <c r="T15" s="37">
        <f>SUMPRODUCT(LTA!J15:AN15,LTA!J$101:AN$101,LTA!J$103:AN$103)</f>
        <v>19.990000000000002</v>
      </c>
      <c r="U15" s="37">
        <f>SUMPRODUCT(LTA!J15:AN15,LTA!J$102:AN$102,LTA!J$103:AN$103)</f>
        <v>52.3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145.36000000000001</v>
      </c>
      <c r="AB15" s="75">
        <f>-STOA!N15</f>
        <v>-130.5</v>
      </c>
      <c r="AC15">
        <f t="shared" si="0"/>
        <v>9.9486200121509594</v>
      </c>
      <c r="AD15">
        <f t="shared" si="3"/>
        <v>912.30541916081756</v>
      </c>
      <c r="AE15">
        <f>'IDT-1'!B15</f>
        <v>0</v>
      </c>
      <c r="AF15" s="24"/>
      <c r="AG15">
        <f t="shared" si="2"/>
        <v>912.30541916081756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5.2149999999999999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82.89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580.46407037886354</v>
      </c>
      <c r="P16" s="36">
        <v>118.09339596264607</v>
      </c>
      <c r="Q16" s="36">
        <v>32.540000000000006</v>
      </c>
      <c r="R16" s="38">
        <v>0</v>
      </c>
      <c r="S16" s="38">
        <v>0</v>
      </c>
      <c r="T16" s="37">
        <f>SUMPRODUCT(LTA!J16:AN16,LTA!J$101:AN$101,LTA!J$103:AN$103)</f>
        <v>19.990000000000002</v>
      </c>
      <c r="U16" s="37">
        <f>SUMPRODUCT(LTA!J16:AN16,LTA!J$102:AN$102,LTA!J$103:AN$103)</f>
        <v>52.3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145.36000000000001</v>
      </c>
      <c r="AB16" s="75">
        <f>-STOA!N16</f>
        <v>-130.5</v>
      </c>
      <c r="AC16">
        <f t="shared" si="0"/>
        <v>9.9469203095593492</v>
      </c>
      <c r="AD16">
        <f t="shared" si="3"/>
        <v>912.10477331678908</v>
      </c>
      <c r="AE16">
        <f>'IDT-1'!B16</f>
        <v>0</v>
      </c>
      <c r="AF16" s="24"/>
      <c r="AG16">
        <f t="shared" si="2"/>
        <v>912.10477331678908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5.2149999999999999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82.89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580.93084159886359</v>
      </c>
      <c r="P17" s="36">
        <v>118.09339596264607</v>
      </c>
      <c r="Q17" s="36">
        <v>32.540000000000006</v>
      </c>
      <c r="R17" s="38">
        <v>0</v>
      </c>
      <c r="S17" s="38">
        <v>0</v>
      </c>
      <c r="T17" s="37">
        <f>SUMPRODUCT(LTA!J17:AN17,LTA!J$101:AN$101,LTA!J$103:AN$103)</f>
        <v>19.990000000000002</v>
      </c>
      <c r="U17" s="37">
        <f>SUMPRODUCT(LTA!J17:AN17,LTA!J$102:AN$102,LTA!J$103:AN$103)</f>
        <v>52.3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145.36000000000001</v>
      </c>
      <c r="AB17" s="75">
        <f>-STOA!N17</f>
        <v>-130.5</v>
      </c>
      <c r="AC17">
        <f t="shared" si="0"/>
        <v>9.9508411878073488</v>
      </c>
      <c r="AD17">
        <f t="shared" si="3"/>
        <v>912.56762365854092</v>
      </c>
      <c r="AE17">
        <f>'IDT-1'!B17</f>
        <v>0</v>
      </c>
      <c r="AF17" s="24"/>
      <c r="AG17">
        <f t="shared" si="2"/>
        <v>912.56762365854092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5.2149999999999999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82.89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590.59410863076789</v>
      </c>
      <c r="P18" s="36">
        <v>118.09339596264607</v>
      </c>
      <c r="Q18" s="36">
        <v>32.540000000000006</v>
      </c>
      <c r="R18" s="38">
        <v>0</v>
      </c>
      <c r="S18" s="38">
        <v>0</v>
      </c>
      <c r="T18" s="37">
        <f>SUMPRODUCT(LTA!J18:AN18,LTA!J$101:AN$101,LTA!J$103:AN$103)</f>
        <v>19.990000000000002</v>
      </c>
      <c r="U18" s="37">
        <f>SUMPRODUCT(LTA!J18:AN18,LTA!J$102:AN$102,LTA!J$103:AN$103)</f>
        <v>52.3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145.36000000000001</v>
      </c>
      <c r="AB18" s="75">
        <f>-STOA!N18</f>
        <v>-130.5</v>
      </c>
      <c r="AC18">
        <f t="shared" si="0"/>
        <v>10.032012630875347</v>
      </c>
      <c r="AD18">
        <f t="shared" si="3"/>
        <v>922.14971924737745</v>
      </c>
      <c r="AE18">
        <f>'IDT-1'!B18</f>
        <v>0</v>
      </c>
      <c r="AF18" s="24"/>
      <c r="AG18">
        <f t="shared" si="2"/>
        <v>922.14971924737745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5.2149999999999999</v>
      </c>
      <c r="E19">
        <f>GT_NG!P19</f>
        <v>15.676101834108952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82.89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599.11211266853547</v>
      </c>
      <c r="P19" s="36">
        <v>118.1</v>
      </c>
      <c r="Q19" s="36">
        <v>32.54</v>
      </c>
      <c r="R19" s="38">
        <v>0</v>
      </c>
      <c r="S19" s="38">
        <v>0</v>
      </c>
      <c r="T19" s="37">
        <f>SUMPRODUCT(LTA!J19:AN19,LTA!J$101:AN$101,LTA!J$103:AN$103)</f>
        <v>19.990000000000002</v>
      </c>
      <c r="U19" s="37">
        <f>SUMPRODUCT(LTA!J19:AN19,LTA!J$102:AN$102,LTA!J$103:AN$103)</f>
        <v>52.3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145.36000000000001</v>
      </c>
      <c r="AB19" s="75">
        <f>-STOA!N19</f>
        <v>-130.5</v>
      </c>
      <c r="AC19">
        <f t="shared" si="0"/>
        <v>10.103425084920236</v>
      </c>
      <c r="AD19">
        <f t="shared" si="3"/>
        <v>930.57978941772421</v>
      </c>
      <c r="AE19">
        <f>'IDT-1'!B19</f>
        <v>0</v>
      </c>
      <c r="AF19" s="24"/>
      <c r="AG19">
        <f t="shared" si="2"/>
        <v>930.57978941772421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5.2149999999999999</v>
      </c>
      <c r="E20">
        <f>GT_NG!P20</f>
        <v>15.259184232137969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82.89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619.57592308529911</v>
      </c>
      <c r="P20" s="36">
        <v>118.1</v>
      </c>
      <c r="Q20" s="36">
        <v>32.54</v>
      </c>
      <c r="R20" s="38">
        <v>0</v>
      </c>
      <c r="S20" s="38">
        <v>0</v>
      </c>
      <c r="T20" s="37">
        <f>SUMPRODUCT(LTA!J20:AN20,LTA!J$101:AN$101,LTA!J$103:AN$103)</f>
        <v>19.990000000000002</v>
      </c>
      <c r="U20" s="37">
        <f>SUMPRODUCT(LTA!J20:AN20,LTA!J$102:AN$102,LTA!J$103:AN$103)</f>
        <v>52.3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145.36000000000001</v>
      </c>
      <c r="AB20" s="75">
        <f>-STOA!N20</f>
        <v>-130.5</v>
      </c>
      <c r="AC20">
        <f t="shared" si="0"/>
        <v>10.271818984564495</v>
      </c>
      <c r="AD20">
        <f t="shared" si="3"/>
        <v>950.45828833287271</v>
      </c>
      <c r="AE20">
        <f>'IDT-1'!B20</f>
        <v>0</v>
      </c>
      <c r="AF20" s="24"/>
      <c r="AG20">
        <f t="shared" si="2"/>
        <v>950.45828833287271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5.2149999999999999</v>
      </c>
      <c r="E21">
        <f>GT_NG!P21</f>
        <v>15.259184232137969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82.89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620.4309713967408</v>
      </c>
      <c r="P21" s="36">
        <v>118.1</v>
      </c>
      <c r="Q21" s="36">
        <v>32.54</v>
      </c>
      <c r="R21" s="38">
        <v>0</v>
      </c>
      <c r="S21" s="38">
        <v>0</v>
      </c>
      <c r="T21" s="37">
        <f>SUMPRODUCT(LTA!J21:AN21,LTA!J$101:AN$101,LTA!J$103:AN$103)</f>
        <v>19.990000000000002</v>
      </c>
      <c r="U21" s="37">
        <f>SUMPRODUCT(LTA!J21:AN21,LTA!J$102:AN$102,LTA!J$103:AN$103)</f>
        <v>55.620000000000005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145.36000000000001</v>
      </c>
      <c r="AB21" s="75">
        <f>-STOA!N21</f>
        <v>-130.5</v>
      </c>
      <c r="AC21">
        <f t="shared" si="0"/>
        <v>10.306889390380604</v>
      </c>
      <c r="AD21">
        <f t="shared" si="3"/>
        <v>954.59826623849813</v>
      </c>
      <c r="AE21">
        <f>'IDT-1'!B21</f>
        <v>0</v>
      </c>
      <c r="AF21" s="24"/>
      <c r="AG21">
        <f t="shared" si="2"/>
        <v>954.59826623849813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5.2149999999999999</v>
      </c>
      <c r="E22">
        <f>GT_NG!P22</f>
        <v>15.259184232137969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82.89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620.4309713967408</v>
      </c>
      <c r="P22" s="36">
        <v>118.1</v>
      </c>
      <c r="Q22" s="36">
        <v>32.54</v>
      </c>
      <c r="R22" s="38">
        <v>0</v>
      </c>
      <c r="S22" s="38">
        <v>0</v>
      </c>
      <c r="T22" s="37">
        <f>SUMPRODUCT(LTA!J22:AN22,LTA!J$101:AN$101,LTA!J$103:AN$103)</f>
        <v>19.990000000000002</v>
      </c>
      <c r="U22" s="37">
        <f>SUMPRODUCT(LTA!J22:AN22,LTA!J$102:AN$102,LTA!J$103:AN$103)</f>
        <v>55.42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145.36000000000001</v>
      </c>
      <c r="AB22" s="75">
        <f>-STOA!N22</f>
        <v>-130.5</v>
      </c>
      <c r="AC22">
        <f t="shared" si="0"/>
        <v>10.467581390380605</v>
      </c>
      <c r="AD22">
        <f t="shared" si="3"/>
        <v>973.56757423849831</v>
      </c>
      <c r="AE22">
        <f>'IDT-1'!B22</f>
        <v>0</v>
      </c>
      <c r="AF22" s="24"/>
      <c r="AG22">
        <f t="shared" si="2"/>
        <v>973.56757423849831</v>
      </c>
      <c r="AI22" s="34">
        <f>PXIL!H22</f>
        <v>0</v>
      </c>
      <c r="AJ22" s="34">
        <f>PXIL!N22</f>
        <v>0</v>
      </c>
      <c r="AK22" s="34">
        <f>RTM_IEX!H22</f>
        <v>19.329999999999998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5.2149999999999999</v>
      </c>
      <c r="E23">
        <f>GT_NG!P23</f>
        <v>15.259184232137969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82.89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653.38176167505139</v>
      </c>
      <c r="P23" s="36">
        <v>118.1</v>
      </c>
      <c r="Q23" s="36">
        <v>32.535608636977059</v>
      </c>
      <c r="R23" s="38">
        <v>0</v>
      </c>
      <c r="S23" s="38">
        <v>0</v>
      </c>
      <c r="T23" s="37">
        <f>SUMPRODUCT(LTA!J23:AN23,LTA!J$101:AN$101,LTA!J$103:AN$103)</f>
        <v>19.990000000000002</v>
      </c>
      <c r="U23" s="37">
        <f>SUMPRODUCT(LTA!J23:AN23,LTA!J$102:AN$102,LTA!J$103:AN$103)</f>
        <v>56.180000000000007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145.36000000000001</v>
      </c>
      <c r="AB23" s="75">
        <f>-STOA!N23</f>
        <v>-130.5</v>
      </c>
      <c r="AC23">
        <f t="shared" si="0"/>
        <v>10.588343141269021</v>
      </c>
      <c r="AD23">
        <f t="shared" si="3"/>
        <v>987.82321140289741</v>
      </c>
      <c r="AE23">
        <f>'IDT-1'!B23</f>
        <v>0</v>
      </c>
      <c r="AF23" s="24"/>
      <c r="AG23">
        <f t="shared" si="2"/>
        <v>987.82321140289741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5.2149999999999999</v>
      </c>
      <c r="E24">
        <f>GT_NG!P24</f>
        <v>15.259184232137969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82.89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680.49258363613251</v>
      </c>
      <c r="P24" s="36">
        <v>118.1</v>
      </c>
      <c r="Q24" s="36">
        <v>32.535608636977059</v>
      </c>
      <c r="R24" s="38">
        <v>0</v>
      </c>
      <c r="S24" s="38">
        <v>0</v>
      </c>
      <c r="T24" s="37">
        <f>SUMPRODUCT(LTA!J24:AN24,LTA!J$101:AN$101,LTA!J$103:AN$103)</f>
        <v>19.990000000000002</v>
      </c>
      <c r="U24" s="37">
        <f>SUMPRODUCT(LTA!J24:AN24,LTA!J$102:AN$102,LTA!J$103:AN$103)</f>
        <v>55.980000000000004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145.36000000000001</v>
      </c>
      <c r="AB24" s="75">
        <f>-STOA!N24</f>
        <v>-130.5</v>
      </c>
      <c r="AC24">
        <f t="shared" si="0"/>
        <v>10.814394045742102</v>
      </c>
      <c r="AD24">
        <f t="shared" si="3"/>
        <v>1014.5079824595055</v>
      </c>
      <c r="AE24">
        <f>'IDT-1'!B24</f>
        <v>15</v>
      </c>
      <c r="AF24" s="24"/>
      <c r="AG24">
        <f t="shared" si="2"/>
        <v>1029.5079824595055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5.2149999999999999</v>
      </c>
      <c r="E25">
        <f>GT_NG!P25</f>
        <v>15.259184232137969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82.89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692.18736156645787</v>
      </c>
      <c r="P25" s="36">
        <v>89.03</v>
      </c>
      <c r="Q25" s="36">
        <v>32.535608636977059</v>
      </c>
      <c r="R25" s="38">
        <v>0</v>
      </c>
      <c r="S25" s="38">
        <v>0</v>
      </c>
      <c r="T25" s="37">
        <f>SUMPRODUCT(LTA!J25:AN25,LTA!J$101:AN$101,LTA!J$103:AN$103)</f>
        <v>19.990000000000002</v>
      </c>
      <c r="U25" s="37">
        <f>SUMPRODUCT(LTA!J25:AN25,LTA!J$102:AN$102,LTA!J$103:AN$103)</f>
        <v>55.78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145.36000000000001</v>
      </c>
      <c r="AB25" s="75">
        <f>-STOA!N25</f>
        <v>-130.5</v>
      </c>
      <c r="AC25">
        <f t="shared" si="0"/>
        <v>11.064502180356836</v>
      </c>
      <c r="AD25">
        <f t="shared" si="3"/>
        <v>1044.0326522552159</v>
      </c>
      <c r="AE25">
        <f>'IDT-1'!B25</f>
        <v>52</v>
      </c>
      <c r="AF25" s="24"/>
      <c r="AG25">
        <f t="shared" si="2"/>
        <v>1096.0326522552159</v>
      </c>
      <c r="AI25" s="34">
        <f>PXIL!H25</f>
        <v>0</v>
      </c>
      <c r="AJ25" s="34">
        <f>PXIL!N25</f>
        <v>0</v>
      </c>
      <c r="AK25" s="34">
        <f>RTM_IEX!H25</f>
        <v>47.35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5.2149999999999999</v>
      </c>
      <c r="E26">
        <f>GT_NG!P26</f>
        <v>15.259184232137969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82.89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725.50499714218586</v>
      </c>
      <c r="P26" s="36">
        <v>89.03</v>
      </c>
      <c r="Q26" s="36">
        <v>32.535608636977059</v>
      </c>
      <c r="R26" s="38">
        <v>0</v>
      </c>
      <c r="S26" s="38">
        <v>0</v>
      </c>
      <c r="T26" s="37">
        <f>SUMPRODUCT(LTA!J26:AN26,LTA!J$101:AN$101,LTA!J$103:AN$103)</f>
        <v>19.990000000000002</v>
      </c>
      <c r="U26" s="37">
        <f>SUMPRODUCT(LTA!J26:AN26,LTA!J$102:AN$102,LTA!J$103:AN$103)</f>
        <v>55.58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145.36000000000001</v>
      </c>
      <c r="AB26" s="75">
        <f>-STOA!N26</f>
        <v>-130.5</v>
      </c>
      <c r="AC26">
        <f t="shared" si="0"/>
        <v>11.375114319192951</v>
      </c>
      <c r="AD26">
        <f t="shared" si="3"/>
        <v>1080.699675692108</v>
      </c>
      <c r="AE26">
        <f>'IDT-1'!B26</f>
        <v>66</v>
      </c>
      <c r="AF26" s="24"/>
      <c r="AG26">
        <f t="shared" si="2"/>
        <v>1146.699675692108</v>
      </c>
      <c r="AI26" s="34">
        <f>PXIL!H26</f>
        <v>0</v>
      </c>
      <c r="AJ26" s="34">
        <f>PXIL!N26</f>
        <v>0</v>
      </c>
      <c r="AK26" s="34">
        <f>RTM_IEX!H26</f>
        <v>51.21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5.2149999999999999</v>
      </c>
      <c r="E27">
        <f>GT_NG!P27</f>
        <v>15.259184232137969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82.89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768.27951224091237</v>
      </c>
      <c r="P27" s="36">
        <v>89.03</v>
      </c>
      <c r="Q27" s="36">
        <v>32.535608636977059</v>
      </c>
      <c r="R27" s="38">
        <v>0</v>
      </c>
      <c r="S27" s="38">
        <v>0</v>
      </c>
      <c r="T27" s="37">
        <f>SUMPRODUCT(LTA!J27:AN27,LTA!J$101:AN$101,LTA!J$103:AN$103)</f>
        <v>19.990000000000002</v>
      </c>
      <c r="U27" s="37">
        <f>SUMPRODUCT(LTA!J27:AN27,LTA!J$102:AN$102,LTA!J$103:AN$103)</f>
        <v>55.379999999999995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145.36000000000001</v>
      </c>
      <c r="AB27" s="75">
        <f>-STOA!N27</f>
        <v>-239.37</v>
      </c>
      <c r="AC27">
        <f t="shared" si="0"/>
        <v>12.695567187530926</v>
      </c>
      <c r="AD27">
        <f t="shared" si="3"/>
        <v>1017.9137379224965</v>
      </c>
      <c r="AE27">
        <f>'IDT-1'!B27</f>
        <v>179</v>
      </c>
      <c r="AF27" s="24"/>
      <c r="AG27">
        <f t="shared" si="2"/>
        <v>1196.9137379224965</v>
      </c>
      <c r="AI27" s="34">
        <f>PXIL!H27</f>
        <v>0</v>
      </c>
      <c r="AJ27" s="34">
        <f>PXIL!N27</f>
        <v>0</v>
      </c>
      <c r="AK27" s="34">
        <f>RTM_IEX!H27</f>
        <v>56.04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5.2149999999999999</v>
      </c>
      <c r="E28">
        <f>GT_NG!P28</f>
        <v>15.259184232137969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82.89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833.4373244284177</v>
      </c>
      <c r="P28" s="36">
        <v>89.03</v>
      </c>
      <c r="Q28" s="36">
        <v>32.535608636977059</v>
      </c>
      <c r="R28" s="38">
        <v>0.48</v>
      </c>
      <c r="S28" s="38">
        <v>0</v>
      </c>
      <c r="T28" s="37">
        <f>SUMPRODUCT(LTA!J28:AN28,LTA!J$101:AN$101,LTA!J$103:AN$103)</f>
        <v>19.990000000000002</v>
      </c>
      <c r="U28" s="37">
        <f>SUMPRODUCT(LTA!J28:AN28,LTA!J$102:AN$102,LTA!J$103:AN$103)</f>
        <v>55.180000000000007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145.36000000000001</v>
      </c>
      <c r="AB28" s="75">
        <f>-STOA!N28</f>
        <v>-239.37</v>
      </c>
      <c r="AC28">
        <f t="shared" si="0"/>
        <v>13.253308809905972</v>
      </c>
      <c r="AD28">
        <f t="shared" si="3"/>
        <v>1083.7538084876271</v>
      </c>
      <c r="AE28">
        <f>'IDT-1'!B28</f>
        <v>176</v>
      </c>
      <c r="AF28" s="24"/>
      <c r="AG28">
        <f t="shared" si="2"/>
        <v>1259.7538084876271</v>
      </c>
      <c r="AI28" s="34">
        <f>PXIL!H28</f>
        <v>0</v>
      </c>
      <c r="AJ28" s="34">
        <f>PXIL!N28</f>
        <v>0</v>
      </c>
      <c r="AK28" s="34">
        <f>RTM_IEX!H28</f>
        <v>57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5.2149999999999999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79.87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878.18778989030159</v>
      </c>
      <c r="P29" s="36">
        <v>89.03</v>
      </c>
      <c r="Q29" s="36">
        <v>32.535608636977059</v>
      </c>
      <c r="R29" s="38">
        <v>4.9000000000000004</v>
      </c>
      <c r="S29" s="38">
        <v>0</v>
      </c>
      <c r="T29" s="37">
        <f>SUMPRODUCT(LTA!J29:AN29,LTA!J$101:AN$101,LTA!J$103:AN$103)</f>
        <v>20</v>
      </c>
      <c r="U29" s="37">
        <f>SUMPRODUCT(LTA!J29:AN29,LTA!J$102:AN$102,LTA!J$103:AN$103)</f>
        <v>54.019999999999996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4.84</v>
      </c>
      <c r="Z29" s="34">
        <f>IEX!N29</f>
        <v>0</v>
      </c>
      <c r="AA29" s="75">
        <f>STOA!H29</f>
        <v>145.36000000000001</v>
      </c>
      <c r="AB29" s="75">
        <f>-STOA!N29</f>
        <v>-239.37</v>
      </c>
      <c r="AC29">
        <f t="shared" si="0"/>
        <v>13.286157081428485</v>
      </c>
      <c r="AD29">
        <f t="shared" si="3"/>
        <v>1087.6314687306894</v>
      </c>
      <c r="AE29">
        <f>'IDT-1'!B29</f>
        <v>190.345</v>
      </c>
      <c r="AF29" s="24"/>
      <c r="AG29">
        <f t="shared" si="2"/>
        <v>1277.9764687306895</v>
      </c>
      <c r="AI29" s="34">
        <f>PXIL!H29</f>
        <v>0</v>
      </c>
      <c r="AJ29" s="34">
        <f>PXIL!N29</f>
        <v>0</v>
      </c>
      <c r="AK29" s="34">
        <f>RTM_IEX!H29</f>
        <v>10.63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5.2149999999999999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79.87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893.50014027289637</v>
      </c>
      <c r="P30" s="36">
        <v>89.03</v>
      </c>
      <c r="Q30" s="36">
        <v>32.535608636977059</v>
      </c>
      <c r="R30" s="38">
        <v>15.37</v>
      </c>
      <c r="S30" s="38">
        <v>0</v>
      </c>
      <c r="T30" s="37">
        <f>SUMPRODUCT(LTA!J30:AN30,LTA!J$101:AN$101,LTA!J$103:AN$103)</f>
        <v>23.94</v>
      </c>
      <c r="U30" s="37">
        <f>SUMPRODUCT(LTA!J30:AN30,LTA!J$102:AN$102,LTA!J$103:AN$103)</f>
        <v>53.82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23.18</v>
      </c>
      <c r="Z30" s="34">
        <f>IEX!N30</f>
        <v>0</v>
      </c>
      <c r="AA30" s="75">
        <f>STOA!H30</f>
        <v>145.36000000000001</v>
      </c>
      <c r="AB30" s="75">
        <f>-STOA!N30</f>
        <v>-239.37</v>
      </c>
      <c r="AC30">
        <f t="shared" si="0"/>
        <v>13.59890882464228</v>
      </c>
      <c r="AD30">
        <f t="shared" si="3"/>
        <v>1124.5510673700703</v>
      </c>
      <c r="AE30">
        <f>'IDT-1'!B30</f>
        <v>185.20500000000001</v>
      </c>
      <c r="AF30" s="24"/>
      <c r="AG30">
        <f t="shared" si="2"/>
        <v>1309.7560673700702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5.2149999999999999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79.87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893.79793880006514</v>
      </c>
      <c r="P31" s="36">
        <v>89.03</v>
      </c>
      <c r="Q31" s="36">
        <v>32.535608636977059</v>
      </c>
      <c r="R31" s="38">
        <v>31.2</v>
      </c>
      <c r="S31" s="38">
        <v>0</v>
      </c>
      <c r="T31" s="37">
        <f>SUMPRODUCT(LTA!J31:AN31,LTA!J$101:AN$101,LTA!J$103:AN$103)</f>
        <v>32.200000000000003</v>
      </c>
      <c r="U31" s="37">
        <f>SUMPRODUCT(LTA!J31:AN31,LTA!J$102:AN$102,LTA!J$103:AN$103)</f>
        <v>53.620000000000005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44.45</v>
      </c>
      <c r="Z31" s="34">
        <f>IEX!N31</f>
        <v>0</v>
      </c>
      <c r="AA31" s="75">
        <f>STOA!H31</f>
        <v>145.51</v>
      </c>
      <c r="AB31" s="75">
        <f>-STOA!N31</f>
        <v>-239.37</v>
      </c>
      <c r="AC31">
        <f t="shared" si="0"/>
        <v>14.337802956715835</v>
      </c>
      <c r="AD31">
        <f t="shared" si="3"/>
        <v>1127.4199717651652</v>
      </c>
      <c r="AE31">
        <f>'IDT-1'!B31</f>
        <v>183.45400000000001</v>
      </c>
      <c r="AF31" s="24"/>
      <c r="AG31">
        <f t="shared" si="2"/>
        <v>1310.8739717651652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-42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5.2149999999999999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79.87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867.27585574496084</v>
      </c>
      <c r="P32" s="36">
        <v>89.03</v>
      </c>
      <c r="Q32" s="36">
        <v>32.535608636977059</v>
      </c>
      <c r="R32" s="38">
        <v>43</v>
      </c>
      <c r="S32" s="38">
        <v>0</v>
      </c>
      <c r="T32" s="37">
        <f>SUMPRODUCT(LTA!J32:AN32,LTA!J$101:AN$101,LTA!J$103:AN$103)</f>
        <v>45.51</v>
      </c>
      <c r="U32" s="37">
        <f>SUMPRODUCT(LTA!J32:AN32,LTA!J$102:AN$102,LTA!J$103:AN$103)</f>
        <v>53.42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83.1</v>
      </c>
      <c r="Z32" s="34">
        <f>IEX!N32</f>
        <v>0</v>
      </c>
      <c r="AA32" s="75">
        <f>STOA!H32</f>
        <v>145.51</v>
      </c>
      <c r="AB32" s="75">
        <f>-STOA!N32</f>
        <v>-239.37</v>
      </c>
      <c r="AC32">
        <f t="shared" si="0"/>
        <v>14.572681039528957</v>
      </c>
      <c r="AD32">
        <f t="shared" si="3"/>
        <v>1173.2230106272477</v>
      </c>
      <c r="AE32">
        <f>'IDT-1'!B32</f>
        <v>157.816</v>
      </c>
      <c r="AF32" s="24"/>
      <c r="AG32">
        <f t="shared" si="2"/>
        <v>1331.0390106272478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-33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5.2149999999999999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79.87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804.88298356053917</v>
      </c>
      <c r="P33" s="36">
        <v>89.03</v>
      </c>
      <c r="Q33" s="36">
        <v>32.535608636977059</v>
      </c>
      <c r="R33" s="38">
        <v>45.5</v>
      </c>
      <c r="S33" s="38">
        <v>0</v>
      </c>
      <c r="T33" s="37">
        <f>SUMPRODUCT(LTA!J33:AN33,LTA!J$101:AN$101,LTA!J$103:AN$103)</f>
        <v>59.39</v>
      </c>
      <c r="U33" s="37">
        <f>SUMPRODUCT(LTA!J33:AN33,LTA!J$102:AN$102,LTA!J$103:AN$103)</f>
        <v>53.22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90.82</v>
      </c>
      <c r="Z33" s="34">
        <f>IEX!N33</f>
        <v>0</v>
      </c>
      <c r="AA33" s="75">
        <f>STOA!H33</f>
        <v>145.51</v>
      </c>
      <c r="AB33" s="75">
        <f>-STOA!N33</f>
        <v>-239.37</v>
      </c>
      <c r="AC33">
        <f t="shared" si="0"/>
        <v>13.969792708258479</v>
      </c>
      <c r="AD33">
        <f t="shared" si="3"/>
        <v>1168.3330267740967</v>
      </c>
      <c r="AE33">
        <f>'IDT-1'!B33</f>
        <v>153.988</v>
      </c>
      <c r="AF33" s="24"/>
      <c r="AG33">
        <f t="shared" si="2"/>
        <v>1322.3210267740967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5.2149999999999999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79.87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770.90781275344943</v>
      </c>
      <c r="P34" s="36">
        <v>89.03</v>
      </c>
      <c r="Q34" s="36">
        <v>32.535608636977059</v>
      </c>
      <c r="R34" s="38">
        <v>46</v>
      </c>
      <c r="S34" s="38">
        <v>0</v>
      </c>
      <c r="T34" s="37">
        <f>SUMPRODUCT(LTA!J34:AN34,LTA!J$101:AN$101,LTA!J$103:AN$103)</f>
        <v>89.69</v>
      </c>
      <c r="U34" s="37">
        <f>SUMPRODUCT(LTA!J34:AN34,LTA!J$102:AN$102,LTA!J$103:AN$103)</f>
        <v>53.019999999999996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145.88999999999999</v>
      </c>
      <c r="Z34" s="34">
        <f>IEX!N34</f>
        <v>0</v>
      </c>
      <c r="AA34" s="75">
        <f>STOA!H34</f>
        <v>145.51</v>
      </c>
      <c r="AB34" s="75">
        <f>-STOA!N34</f>
        <v>-239.37</v>
      </c>
      <c r="AC34">
        <f t="shared" si="0"/>
        <v>14.404029273478924</v>
      </c>
      <c r="AD34">
        <f t="shared" si="3"/>
        <v>1219.5936194017863</v>
      </c>
      <c r="AE34">
        <f>'IDT-1'!B34</f>
        <v>112.831</v>
      </c>
      <c r="AF34" s="24"/>
      <c r="AG34">
        <f t="shared" si="2"/>
        <v>1332.4246194017862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5.2149999999999999</v>
      </c>
      <c r="E35">
        <f>GT_NG!P35</f>
        <v>15.259184232137969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82.89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753.3652578700877</v>
      </c>
      <c r="P35" s="36">
        <v>89.03</v>
      </c>
      <c r="Q35" s="36">
        <v>32.535608636977059</v>
      </c>
      <c r="R35" s="38">
        <v>47.5</v>
      </c>
      <c r="S35" s="38">
        <v>0</v>
      </c>
      <c r="T35" s="37">
        <f>SUMPRODUCT(LTA!J35:AN35,LTA!J$101:AN$101,LTA!J$103:AN$103)</f>
        <v>129.16</v>
      </c>
      <c r="U35" s="37">
        <f>SUMPRODUCT(LTA!J35:AN35,LTA!J$102:AN$102,LTA!J$103:AN$103)</f>
        <v>52.82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86.96</v>
      </c>
      <c r="Z35" s="34">
        <f>IEX!N35</f>
        <v>0</v>
      </c>
      <c r="AA35" s="75">
        <f>STOA!H35</f>
        <v>145.9</v>
      </c>
      <c r="AB35" s="75">
        <f>-STOA!N35</f>
        <v>-239.37</v>
      </c>
      <c r="AC35">
        <f t="shared" si="0"/>
        <v>14.429375450815998</v>
      </c>
      <c r="AD35">
        <f t="shared" si="3"/>
        <v>1222.5856752883867</v>
      </c>
      <c r="AE35">
        <f>'IDT-1'!B35</f>
        <v>142.578</v>
      </c>
      <c r="AF35" s="24"/>
      <c r="AG35">
        <f t="shared" si="2"/>
        <v>1365.1636752883867</v>
      </c>
      <c r="AI35" s="34">
        <f>PXIL!H35</f>
        <v>0</v>
      </c>
      <c r="AJ35" s="34">
        <f>PXIL!N35</f>
        <v>0</v>
      </c>
      <c r="AK35" s="34">
        <f>RTM_IEX!H35</f>
        <v>35.75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5.2149999999999999</v>
      </c>
      <c r="E36">
        <f>GT_NG!P36</f>
        <v>15.259184232137969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82.89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708.57700525861151</v>
      </c>
      <c r="P36" s="36">
        <v>89.03</v>
      </c>
      <c r="Q36" s="36">
        <v>32.535608636977059</v>
      </c>
      <c r="R36" s="38">
        <v>47.5</v>
      </c>
      <c r="S36" s="38">
        <v>0</v>
      </c>
      <c r="T36" s="37">
        <f>SUMPRODUCT(LTA!J36:AN36,LTA!J$101:AN$101,LTA!J$103:AN$103)</f>
        <v>171.85999999999999</v>
      </c>
      <c r="U36" s="37">
        <f>SUMPRODUCT(LTA!J36:AN36,LTA!J$102:AN$102,LTA!J$103:AN$103)</f>
        <v>52.3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86</v>
      </c>
      <c r="Z36" s="34">
        <f>IEX!N36</f>
        <v>0</v>
      </c>
      <c r="AA36" s="75">
        <f>STOA!H36</f>
        <v>145.9</v>
      </c>
      <c r="AB36" s="75">
        <f>-STOA!N36</f>
        <v>-239.37</v>
      </c>
      <c r="AC36">
        <f t="shared" si="0"/>
        <v>14.569922128879599</v>
      </c>
      <c r="AD36">
        <f t="shared" si="3"/>
        <v>1239.176875998847</v>
      </c>
      <c r="AE36">
        <f>'IDT-1'!B36</f>
        <v>140.32599999999999</v>
      </c>
      <c r="AF36" s="24"/>
      <c r="AG36">
        <f t="shared" si="2"/>
        <v>1379.502875998847</v>
      </c>
      <c r="AI36" s="34">
        <f>PXIL!H36</f>
        <v>0</v>
      </c>
      <c r="AJ36" s="34">
        <f>PXIL!N36</f>
        <v>0</v>
      </c>
      <c r="AK36" s="34">
        <f>RTM_IEX!H36</f>
        <v>56.05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5.2149999999999999</v>
      </c>
      <c r="E37">
        <f>GT_NG!P37</f>
        <v>15.259184232137969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82.89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702.68362535082724</v>
      </c>
      <c r="P37" s="36">
        <v>89.03</v>
      </c>
      <c r="Q37" s="36">
        <v>32.535608636977059</v>
      </c>
      <c r="R37" s="38">
        <v>47.5</v>
      </c>
      <c r="S37" s="38">
        <v>0</v>
      </c>
      <c r="T37" s="37">
        <f>SUMPRODUCT(LTA!J37:AN37,LTA!J$101:AN$101,LTA!J$103:AN$103)</f>
        <v>212.85000000000002</v>
      </c>
      <c r="U37" s="37">
        <f>SUMPRODUCT(LTA!J37:AN37,LTA!J$102:AN$102,LTA!J$103:AN$103)</f>
        <v>52.3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24.16</v>
      </c>
      <c r="Z37" s="34">
        <f>IEX!N37</f>
        <v>0</v>
      </c>
      <c r="AA37" s="75">
        <f>STOA!H37</f>
        <v>145.9</v>
      </c>
      <c r="AB37" s="75">
        <f>-STOA!N37</f>
        <v>-239.37</v>
      </c>
      <c r="AC37">
        <f t="shared" si="0"/>
        <v>15.00257773765421</v>
      </c>
      <c r="AD37">
        <f t="shared" si="3"/>
        <v>1290.2508404822879</v>
      </c>
      <c r="AE37">
        <f>'IDT-1'!B37</f>
        <v>157.14699999999999</v>
      </c>
      <c r="AF37" s="24"/>
      <c r="AG37">
        <f t="shared" si="2"/>
        <v>1447.3978404822878</v>
      </c>
      <c r="AI37" s="34">
        <f>PXIL!H37</f>
        <v>0</v>
      </c>
      <c r="AJ37" s="34">
        <f>PXIL!N37</f>
        <v>0</v>
      </c>
      <c r="AK37" s="34">
        <f>RTM_IEX!H37</f>
        <v>134.30000000000001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5.2149999999999999</v>
      </c>
      <c r="E38">
        <f>GT_NG!P38</f>
        <v>15.259184232137969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82.89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694.64337269777286</v>
      </c>
      <c r="P38" s="36">
        <v>89.03</v>
      </c>
      <c r="Q38" s="36">
        <v>32.535608636977059</v>
      </c>
      <c r="R38" s="38">
        <v>47.5</v>
      </c>
      <c r="S38" s="38">
        <v>0</v>
      </c>
      <c r="T38" s="37">
        <f>SUMPRODUCT(LTA!J38:AN38,LTA!J$101:AN$101,LTA!J$103:AN$103)</f>
        <v>257.18</v>
      </c>
      <c r="U38" s="37">
        <f>SUMPRODUCT(LTA!J38:AN38,LTA!J$102:AN$102,LTA!J$103:AN$103)</f>
        <v>52.3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145.9</v>
      </c>
      <c r="AB38" s="75">
        <f>-STOA!N38</f>
        <v>-239.37</v>
      </c>
      <c r="AC38">
        <f t="shared" si="0"/>
        <v>15.477931615368554</v>
      </c>
      <c r="AD38">
        <f t="shared" si="3"/>
        <v>1346.3652339515195</v>
      </c>
      <c r="AE38">
        <f>'IDT-1'!B38</f>
        <v>103</v>
      </c>
      <c r="AF38" s="24"/>
      <c r="AG38">
        <f t="shared" si="2"/>
        <v>1449.3652339515195</v>
      </c>
      <c r="AI38" s="34">
        <f>PXIL!H38</f>
        <v>0</v>
      </c>
      <c r="AJ38" s="34">
        <f>PXIL!N38</f>
        <v>0</v>
      </c>
      <c r="AK38" s="34">
        <f>RTM_IEX!H38</f>
        <v>178.76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5.2149999999999999</v>
      </c>
      <c r="E39">
        <f>GT_NG!P39</f>
        <v>15.134108951546672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79.87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681.81320251255102</v>
      </c>
      <c r="P39" s="36">
        <v>89.03</v>
      </c>
      <c r="Q39" s="36">
        <v>32.535608636977059</v>
      </c>
      <c r="R39" s="38">
        <v>47.5</v>
      </c>
      <c r="S39" s="38">
        <v>0</v>
      </c>
      <c r="T39" s="37">
        <f>SUMPRODUCT(LTA!J39:AN39,LTA!J$101:AN$101,LTA!J$103:AN$103)</f>
        <v>297.47000000000003</v>
      </c>
      <c r="U39" s="37">
        <f>SUMPRODUCT(LTA!J39:AN39,LTA!J$102:AN$102,LTA!J$103:AN$103)</f>
        <v>52.66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145.9</v>
      </c>
      <c r="AB39" s="75">
        <f>-STOA!N39</f>
        <v>-239.37</v>
      </c>
      <c r="AC39">
        <f t="shared" si="0"/>
        <v>15.482255553455726</v>
      </c>
      <c r="AD39">
        <f t="shared" si="3"/>
        <v>1346.8756645476192</v>
      </c>
      <c r="AE39">
        <f>'IDT-1'!B39</f>
        <v>105</v>
      </c>
      <c r="AF39" s="24"/>
      <c r="AG39">
        <f t="shared" si="2"/>
        <v>1451.8756645476192</v>
      </c>
      <c r="AI39" s="34">
        <f>PXIL!H39</f>
        <v>0</v>
      </c>
      <c r="AJ39" s="34">
        <f>PXIL!N39</f>
        <v>0</v>
      </c>
      <c r="AK39" s="34">
        <f>RTM_IEX!H39</f>
        <v>154.6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5.2149999999999999</v>
      </c>
      <c r="E40">
        <f>GT_NG!P40</f>
        <v>15.134108951546672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79.87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672.02412760876916</v>
      </c>
      <c r="P40" s="36">
        <v>89.03</v>
      </c>
      <c r="Q40" s="36">
        <v>32.535608636977059</v>
      </c>
      <c r="R40" s="38">
        <v>47.5</v>
      </c>
      <c r="S40" s="38">
        <v>0</v>
      </c>
      <c r="T40" s="37">
        <f>SUMPRODUCT(LTA!J40:AN40,LTA!J$101:AN$101,LTA!J$103:AN$103)</f>
        <v>336.44000000000005</v>
      </c>
      <c r="U40" s="37">
        <f>SUMPRODUCT(LTA!J40:AN40,LTA!J$102:AN$102,LTA!J$103:AN$103)</f>
        <v>52.66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145.9</v>
      </c>
      <c r="AB40" s="75">
        <f>-STOA!N40</f>
        <v>-239.37</v>
      </c>
      <c r="AC40">
        <f t="shared" si="0"/>
        <v>15.621703324263958</v>
      </c>
      <c r="AD40">
        <f t="shared" si="3"/>
        <v>1363.3371418730292</v>
      </c>
      <c r="AE40">
        <f>'IDT-1'!B40</f>
        <v>120</v>
      </c>
      <c r="AF40" s="24"/>
      <c r="AG40">
        <f t="shared" si="2"/>
        <v>1483.3371418730292</v>
      </c>
      <c r="AI40" s="34">
        <f>PXIL!H40</f>
        <v>0</v>
      </c>
      <c r="AJ40" s="34">
        <f>PXIL!N40</f>
        <v>0</v>
      </c>
      <c r="AK40" s="34">
        <f>RTM_IEX!H40</f>
        <v>142.02000000000001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5.2149999999999999</v>
      </c>
      <c r="E41">
        <f>GT_NG!P41</f>
        <v>15.134108951546672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79.87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672.30064195493219</v>
      </c>
      <c r="P41" s="36">
        <v>89.03</v>
      </c>
      <c r="Q41" s="36">
        <v>32.535608636977059</v>
      </c>
      <c r="R41" s="38">
        <v>47.5</v>
      </c>
      <c r="S41" s="38">
        <v>0</v>
      </c>
      <c r="T41" s="37">
        <f>SUMPRODUCT(LTA!J41:AN41,LTA!J$101:AN$101,LTA!J$103:AN$103)</f>
        <v>381.46000000000004</v>
      </c>
      <c r="U41" s="37">
        <f>SUMPRODUCT(LTA!J41:AN41,LTA!J$102:AN$102,LTA!J$103:AN$103)</f>
        <v>52.66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145.9</v>
      </c>
      <c r="AB41" s="75">
        <f>-STOA!N41</f>
        <v>-239.37</v>
      </c>
      <c r="AC41">
        <f t="shared" si="0"/>
        <v>16.018490044771728</v>
      </c>
      <c r="AD41">
        <f t="shared" si="3"/>
        <v>1410.1768694986845</v>
      </c>
      <c r="AE41">
        <f>'IDT-1'!B41</f>
        <v>125</v>
      </c>
      <c r="AF41" s="24"/>
      <c r="AG41">
        <f t="shared" si="2"/>
        <v>1535.1768694986845</v>
      </c>
      <c r="AI41" s="34">
        <f>PXIL!H41</f>
        <v>0</v>
      </c>
      <c r="AJ41" s="34">
        <f>PXIL!N41</f>
        <v>0</v>
      </c>
      <c r="AK41" s="34">
        <f>RTM_IEX!H41</f>
        <v>143.96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5.2149999999999999</v>
      </c>
      <c r="E42">
        <f>GT_NG!P42</f>
        <v>15.134108951546672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79.87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690.5726297638837</v>
      </c>
      <c r="P42" s="36">
        <v>89.03</v>
      </c>
      <c r="Q42" s="36">
        <v>32.535608636977059</v>
      </c>
      <c r="R42" s="38">
        <v>47.5</v>
      </c>
      <c r="S42" s="38">
        <v>0</v>
      </c>
      <c r="T42" s="37">
        <f>SUMPRODUCT(LTA!J42:AN42,LTA!J$101:AN$101,LTA!J$103:AN$103)</f>
        <v>415.52</v>
      </c>
      <c r="U42" s="37">
        <f>SUMPRODUCT(LTA!J42:AN42,LTA!J$102:AN$102,LTA!J$103:AN$103)</f>
        <v>52.66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106.28</v>
      </c>
      <c r="Z42" s="34">
        <f>IEX!N42</f>
        <v>0</v>
      </c>
      <c r="AA42" s="75">
        <f>STOA!H42</f>
        <v>145.9</v>
      </c>
      <c r="AB42" s="75">
        <f>-STOA!N42</f>
        <v>-239.37</v>
      </c>
      <c r="AC42">
        <f t="shared" si="0"/>
        <v>16.912602742366918</v>
      </c>
      <c r="AD42">
        <f t="shared" si="3"/>
        <v>1515.7247446100407</v>
      </c>
      <c r="AE42">
        <f>'IDT-1'!B42</f>
        <v>36.783999999999999</v>
      </c>
      <c r="AF42" s="24"/>
      <c r="AG42">
        <f t="shared" si="2"/>
        <v>1552.5087446100408</v>
      </c>
      <c r="AI42" s="34">
        <f>PXIL!H42</f>
        <v>0</v>
      </c>
      <c r="AJ42" s="34">
        <f>PXIL!N42</f>
        <v>0</v>
      </c>
      <c r="AK42" s="34">
        <f>RTM_IEX!H42</f>
        <v>91.79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5.2149999999999999</v>
      </c>
      <c r="E43">
        <f>GT_NG!P43</f>
        <v>15.134108951546672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79.87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675.54236224294471</v>
      </c>
      <c r="P43" s="36">
        <v>89.03</v>
      </c>
      <c r="Q43" s="36">
        <v>32.535608636977059</v>
      </c>
      <c r="R43" s="38">
        <v>47.5</v>
      </c>
      <c r="S43" s="38">
        <v>0</v>
      </c>
      <c r="T43" s="37">
        <f>SUMPRODUCT(LTA!J43:AN43,LTA!J$101:AN$101,LTA!J$103:AN$103)</f>
        <v>447.47</v>
      </c>
      <c r="U43" s="37">
        <f>SUMPRODUCT(LTA!J43:AN43,LTA!J$102:AN$102,LTA!J$103:AN$103)</f>
        <v>52.66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136.22999999999999</v>
      </c>
      <c r="Z43" s="34">
        <f>IEX!N43</f>
        <v>0</v>
      </c>
      <c r="AA43" s="75">
        <f>STOA!H43</f>
        <v>145.9</v>
      </c>
      <c r="AB43" s="75">
        <f>-STOA!N43</f>
        <v>-239.37</v>
      </c>
      <c r="AC43">
        <f t="shared" si="0"/>
        <v>17.257672495191031</v>
      </c>
      <c r="AD43">
        <f t="shared" si="3"/>
        <v>1556.4594073362778</v>
      </c>
      <c r="AE43">
        <f>'IDT-1'!B43</f>
        <v>0</v>
      </c>
      <c r="AF43" s="24"/>
      <c r="AG43">
        <f t="shared" si="2"/>
        <v>1556.4594073362778</v>
      </c>
      <c r="AI43" s="34">
        <f>PXIL!H43</f>
        <v>0</v>
      </c>
      <c r="AJ43" s="34">
        <f>PXIL!N43</f>
        <v>0</v>
      </c>
      <c r="AK43" s="34">
        <f>RTM_IEX!H43</f>
        <v>86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5.2149999999999999</v>
      </c>
      <c r="E44">
        <f>GT_NG!P44</f>
        <v>15.134108951546672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79.87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657.2704575107889</v>
      </c>
      <c r="P44" s="36">
        <v>89.03</v>
      </c>
      <c r="Q44" s="36">
        <v>32.535608636977059</v>
      </c>
      <c r="R44" s="38">
        <v>47.5</v>
      </c>
      <c r="S44" s="38">
        <v>0</v>
      </c>
      <c r="T44" s="37">
        <f>SUMPRODUCT(LTA!J44:AN44,LTA!J$101:AN$101,LTA!J$103:AN$103)</f>
        <v>469.6</v>
      </c>
      <c r="U44" s="37">
        <f>SUMPRODUCT(LTA!J44:AN44,LTA!J$102:AN$102,LTA!J$103:AN$103)</f>
        <v>52.66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121.74</v>
      </c>
      <c r="Z44" s="34">
        <f>IEX!N44</f>
        <v>0</v>
      </c>
      <c r="AA44" s="75">
        <f>STOA!H44</f>
        <v>145.9</v>
      </c>
      <c r="AB44" s="75">
        <f>-STOA!N44</f>
        <v>-239.37</v>
      </c>
      <c r="AC44">
        <f t="shared" si="0"/>
        <v>17.322588495440922</v>
      </c>
      <c r="AD44">
        <f t="shared" si="3"/>
        <v>1564.1225866038719</v>
      </c>
      <c r="AE44">
        <f>'IDT-1'!B44</f>
        <v>0</v>
      </c>
      <c r="AF44" s="24"/>
      <c r="AG44">
        <f t="shared" si="2"/>
        <v>1564.1225866038719</v>
      </c>
      <c r="AI44" s="34">
        <f>PXIL!H44</f>
        <v>0</v>
      </c>
      <c r="AJ44" s="34">
        <f>PXIL!N44</f>
        <v>0</v>
      </c>
      <c r="AK44" s="34">
        <f>RTM_IEX!H44</f>
        <v>104.36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5.2149999999999999</v>
      </c>
      <c r="E45">
        <f>GT_NG!P45</f>
        <v>15.134108951546672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76.72999999999999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663.77799625073453</v>
      </c>
      <c r="P45" s="36">
        <v>89.03</v>
      </c>
      <c r="Q45" s="36">
        <v>32.535608636977059</v>
      </c>
      <c r="R45" s="38">
        <v>47.5</v>
      </c>
      <c r="S45" s="38">
        <v>0</v>
      </c>
      <c r="T45" s="37">
        <f>SUMPRODUCT(LTA!J45:AN45,LTA!J$101:AN$101,LTA!J$103:AN$103)</f>
        <v>491.73</v>
      </c>
      <c r="U45" s="37">
        <f>SUMPRODUCT(LTA!J45:AN45,LTA!J$102:AN$102,LTA!J$103:AN$103)</f>
        <v>52.66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98.55</v>
      </c>
      <c r="Z45" s="34">
        <f>IEX!N45</f>
        <v>0</v>
      </c>
      <c r="AA45" s="75">
        <f>STOA!H45</f>
        <v>145.9</v>
      </c>
      <c r="AB45" s="75">
        <f>-STOA!N45</f>
        <v>-239.37</v>
      </c>
      <c r="AC45">
        <f t="shared" si="0"/>
        <v>17.301315820856466</v>
      </c>
      <c r="AD45">
        <f t="shared" si="3"/>
        <v>1561.6113980184018</v>
      </c>
      <c r="AE45">
        <f>'IDT-1'!B45</f>
        <v>0</v>
      </c>
      <c r="AF45" s="24"/>
      <c r="AG45">
        <f t="shared" si="2"/>
        <v>1561.6113980184018</v>
      </c>
      <c r="AI45" s="34">
        <f>PXIL!H45</f>
        <v>0</v>
      </c>
      <c r="AJ45" s="34">
        <f>PXIL!N45</f>
        <v>0</v>
      </c>
      <c r="AK45" s="34">
        <f>RTM_IEX!H45</f>
        <v>99.52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5.2149999999999999</v>
      </c>
      <c r="E46">
        <f>GT_NG!P46</f>
        <v>15.134108951546672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76.72999999999999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658.18934204666664</v>
      </c>
      <c r="P46" s="36">
        <v>89.03</v>
      </c>
      <c r="Q46" s="36">
        <v>32.535608636977059</v>
      </c>
      <c r="R46" s="38">
        <v>47.5</v>
      </c>
      <c r="S46" s="38">
        <v>0</v>
      </c>
      <c r="T46" s="37">
        <f>SUMPRODUCT(LTA!J46:AN46,LTA!J$101:AN$101,LTA!J$103:AN$103)</f>
        <v>511.01</v>
      </c>
      <c r="U46" s="37">
        <f>SUMPRODUCT(LTA!J46:AN46,LTA!J$102:AN$102,LTA!J$103:AN$103)</f>
        <v>52.66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97.59</v>
      </c>
      <c r="Z46" s="34">
        <f>IEX!N46</f>
        <v>0</v>
      </c>
      <c r="AA46" s="75">
        <f>STOA!H46</f>
        <v>145.9</v>
      </c>
      <c r="AB46" s="75">
        <f>-STOA!N46</f>
        <v>-239.37</v>
      </c>
      <c r="AC46">
        <f t="shared" si="0"/>
        <v>17.302671125542293</v>
      </c>
      <c r="AD46">
        <f t="shared" si="3"/>
        <v>1561.7713885096482</v>
      </c>
      <c r="AE46">
        <f>'IDT-1'!B46</f>
        <v>0</v>
      </c>
      <c r="AF46" s="24"/>
      <c r="AG46">
        <f t="shared" si="2"/>
        <v>1561.7713885096482</v>
      </c>
      <c r="AI46" s="34">
        <f>PXIL!H46</f>
        <v>0</v>
      </c>
      <c r="AJ46" s="34">
        <f>PXIL!N46</f>
        <v>0</v>
      </c>
      <c r="AK46" s="34">
        <f>RTM_IEX!H46</f>
        <v>86.95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5.2149999999999999</v>
      </c>
      <c r="E47">
        <f>GT_NG!P47</f>
        <v>14.690123804164321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76.72999999999999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658.06458201626663</v>
      </c>
      <c r="P47" s="36">
        <v>89.03</v>
      </c>
      <c r="Q47" s="36">
        <v>32.535608636977059</v>
      </c>
      <c r="R47" s="38">
        <v>47.5</v>
      </c>
      <c r="S47" s="38">
        <v>0</v>
      </c>
      <c r="T47" s="37">
        <f>SUMPRODUCT(LTA!J47:AN47,LTA!J$101:AN$101,LTA!J$103:AN$103)</f>
        <v>520.85</v>
      </c>
      <c r="U47" s="37">
        <f>SUMPRODUCT(LTA!J47:AN47,LTA!J$102:AN$102,LTA!J$103:AN$103)</f>
        <v>51.06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79.23</v>
      </c>
      <c r="Z47" s="34">
        <f>IEX!N47</f>
        <v>0</v>
      </c>
      <c r="AA47" s="75">
        <f>STOA!H47</f>
        <v>145.9</v>
      </c>
      <c r="AB47" s="75">
        <f>-STOA!N47</f>
        <v>-239.37</v>
      </c>
      <c r="AC47">
        <f t="shared" si="0"/>
        <v>17.326537666048921</v>
      </c>
      <c r="AD47">
        <f t="shared" si="3"/>
        <v>1564.5887767913591</v>
      </c>
      <c r="AE47">
        <f>'IDT-1'!B47</f>
        <v>0</v>
      </c>
      <c r="AF47" s="24"/>
      <c r="AG47">
        <f t="shared" si="2"/>
        <v>1564.5887767913591</v>
      </c>
      <c r="AI47" s="34">
        <f>PXIL!H47</f>
        <v>0</v>
      </c>
      <c r="AJ47" s="34">
        <f>PXIL!N47</f>
        <v>0</v>
      </c>
      <c r="AK47" s="34">
        <f>RTM_IEX!H47</f>
        <v>100.48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5.2149999999999999</v>
      </c>
      <c r="E48">
        <f>GT_NG!P48</f>
        <v>14.690123804164321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76.72999999999999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658.06458201626663</v>
      </c>
      <c r="P48" s="36">
        <v>89.03</v>
      </c>
      <c r="Q48" s="36">
        <v>32.535608636977059</v>
      </c>
      <c r="R48" s="38">
        <v>47.5</v>
      </c>
      <c r="S48" s="38">
        <v>0</v>
      </c>
      <c r="T48" s="37">
        <f>SUMPRODUCT(LTA!J48:AN48,LTA!J$101:AN$101,LTA!J$103:AN$103)</f>
        <v>530.04</v>
      </c>
      <c r="U48" s="37">
        <f>SUMPRODUCT(LTA!J48:AN48,LTA!J$102:AN$102,LTA!J$103:AN$103)</f>
        <v>51.06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78.260000000000005</v>
      </c>
      <c r="Z48" s="34">
        <f>IEX!N48</f>
        <v>0</v>
      </c>
      <c r="AA48" s="75">
        <f>STOA!H48</f>
        <v>145.9</v>
      </c>
      <c r="AB48" s="75">
        <f>-STOA!N48</f>
        <v>-239.37</v>
      </c>
      <c r="AC48">
        <f t="shared" si="0"/>
        <v>17.314441666048921</v>
      </c>
      <c r="AD48">
        <f t="shared" si="3"/>
        <v>1563.1608727913588</v>
      </c>
      <c r="AE48">
        <f>'IDT-1'!B48</f>
        <v>0</v>
      </c>
      <c r="AF48" s="24"/>
      <c r="AG48">
        <f t="shared" si="2"/>
        <v>1563.1608727913588</v>
      </c>
      <c r="AI48" s="34">
        <f>PXIL!H48</f>
        <v>0</v>
      </c>
      <c r="AJ48" s="34">
        <f>PXIL!N48</f>
        <v>0</v>
      </c>
      <c r="AK48" s="34">
        <f>RTM_IEX!H48</f>
        <v>90.82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5.2149999999999999</v>
      </c>
      <c r="E49">
        <f>GT_NG!P49</f>
        <v>14.690123804164321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76.72999999999999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651.55710930767304</v>
      </c>
      <c r="P49" s="36">
        <v>89.03</v>
      </c>
      <c r="Q49" s="36">
        <v>32.535608636977059</v>
      </c>
      <c r="R49" s="38">
        <v>47.5</v>
      </c>
      <c r="S49" s="38">
        <v>0</v>
      </c>
      <c r="T49" s="37">
        <f>SUMPRODUCT(LTA!J49:AN49,LTA!J$101:AN$101,LTA!J$103:AN$103)</f>
        <v>525.47</v>
      </c>
      <c r="U49" s="37">
        <f>SUMPRODUCT(LTA!J49:AN49,LTA!J$102:AN$102,LTA!J$103:AN$103)</f>
        <v>51.06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95.65</v>
      </c>
      <c r="Z49" s="34">
        <f>IEX!N49</f>
        <v>0</v>
      </c>
      <c r="AA49" s="75">
        <f>STOA!H49</f>
        <v>145.9</v>
      </c>
      <c r="AB49" s="75">
        <f>-STOA!N49</f>
        <v>-239.37</v>
      </c>
      <c r="AC49">
        <f t="shared" si="0"/>
        <v>17.034742895296738</v>
      </c>
      <c r="AD49">
        <f t="shared" si="3"/>
        <v>1530.1430988535178</v>
      </c>
      <c r="AE49">
        <f>'IDT-1'!B49</f>
        <v>0</v>
      </c>
      <c r="AF49" s="24"/>
      <c r="AG49">
        <f t="shared" si="2"/>
        <v>1530.1430988535178</v>
      </c>
      <c r="AI49" s="34">
        <f>PXIL!H49</f>
        <v>0</v>
      </c>
      <c r="AJ49" s="34">
        <f>PXIL!N49</f>
        <v>0</v>
      </c>
      <c r="AK49" s="34">
        <f>RTM_IEX!H49</f>
        <v>51.21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5.2149999999999999</v>
      </c>
      <c r="E50">
        <f>GT_NG!P50</f>
        <v>14.690123804164321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76.72999999999999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650.13003173199661</v>
      </c>
      <c r="P50" s="36">
        <v>89.03</v>
      </c>
      <c r="Q50" s="36">
        <v>32.535608636977059</v>
      </c>
      <c r="R50" s="38">
        <v>47.5</v>
      </c>
      <c r="S50" s="38">
        <v>0</v>
      </c>
      <c r="T50" s="37">
        <f>SUMPRODUCT(LTA!J50:AN50,LTA!J$101:AN$101,LTA!J$103:AN$103)</f>
        <v>528.52</v>
      </c>
      <c r="U50" s="37">
        <f>SUMPRODUCT(LTA!J50:AN50,LTA!J$102:AN$102,LTA!J$103:AN$103)</f>
        <v>51.06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85.99</v>
      </c>
      <c r="Z50" s="34">
        <f>IEX!N50</f>
        <v>0</v>
      </c>
      <c r="AA50" s="75">
        <f>STOA!H50</f>
        <v>145.9</v>
      </c>
      <c r="AB50" s="75">
        <f>-STOA!N50</f>
        <v>-239.37</v>
      </c>
      <c r="AC50">
        <f t="shared" si="0"/>
        <v>16.983443443661056</v>
      </c>
      <c r="AD50">
        <f t="shared" si="3"/>
        <v>1524.0873207294769</v>
      </c>
      <c r="AE50">
        <f>'IDT-1'!B50</f>
        <v>0</v>
      </c>
      <c r="AF50" s="24"/>
      <c r="AG50">
        <f t="shared" si="2"/>
        <v>1524.0873207294769</v>
      </c>
      <c r="AI50" s="34">
        <f>PXIL!H50</f>
        <v>0</v>
      </c>
      <c r="AJ50" s="34">
        <f>PXIL!N50</f>
        <v>0</v>
      </c>
      <c r="AK50" s="34">
        <f>RTM_IEX!H50</f>
        <v>53.14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5.2149999999999999</v>
      </c>
      <c r="E51">
        <f>GT_NG!P51</f>
        <v>14.690123804164321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76.72999999999999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650.13003173199661</v>
      </c>
      <c r="P51" s="36">
        <v>89.03</v>
      </c>
      <c r="Q51" s="36">
        <v>32.535608636977059</v>
      </c>
      <c r="R51" s="38">
        <v>47.5</v>
      </c>
      <c r="S51" s="38">
        <v>0</v>
      </c>
      <c r="T51" s="37">
        <f>SUMPRODUCT(LTA!J51:AN51,LTA!J$101:AN$101,LTA!J$103:AN$103)</f>
        <v>524.08999999999992</v>
      </c>
      <c r="U51" s="37">
        <f>SUMPRODUCT(LTA!J51:AN51,LTA!J$102:AN$102,LTA!J$103:AN$103)</f>
        <v>51.06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86.96</v>
      </c>
      <c r="Z51" s="34">
        <f>IEX!N51</f>
        <v>0</v>
      </c>
      <c r="AA51" s="75">
        <f>STOA!H51</f>
        <v>145.9</v>
      </c>
      <c r="AB51" s="75">
        <f>-STOA!N51</f>
        <v>-239.37</v>
      </c>
      <c r="AC51">
        <f t="shared" si="0"/>
        <v>17.076095443661053</v>
      </c>
      <c r="AD51">
        <f t="shared" si="3"/>
        <v>1535.0246687294771</v>
      </c>
      <c r="AE51">
        <f>'IDT-1'!B51</f>
        <v>0</v>
      </c>
      <c r="AF51" s="24"/>
      <c r="AG51">
        <f t="shared" si="2"/>
        <v>1535.0246687294771</v>
      </c>
      <c r="AI51" s="34">
        <f>PXIL!H51</f>
        <v>0</v>
      </c>
      <c r="AJ51" s="34">
        <f>PXIL!N51</f>
        <v>0</v>
      </c>
      <c r="AK51" s="34">
        <f>RTM_IEX!H51</f>
        <v>67.63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5.2149999999999999</v>
      </c>
      <c r="E52">
        <f>GT_NG!P52</f>
        <v>14.690123804164321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76.72999999999999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650.13003173199661</v>
      </c>
      <c r="P52" s="36">
        <v>89.03</v>
      </c>
      <c r="Q52" s="36">
        <v>32.535608636977059</v>
      </c>
      <c r="R52" s="38">
        <v>47.5</v>
      </c>
      <c r="S52" s="38">
        <v>0</v>
      </c>
      <c r="T52" s="37">
        <f>SUMPRODUCT(LTA!J52:AN52,LTA!J$101:AN$101,LTA!J$103:AN$103)</f>
        <v>523.44999999999993</v>
      </c>
      <c r="U52" s="37">
        <f>SUMPRODUCT(LTA!J52:AN52,LTA!J$102:AN$102,LTA!J$103:AN$103)</f>
        <v>51.06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69.569999999999993</v>
      </c>
      <c r="Z52" s="34">
        <f>IEX!N52</f>
        <v>0</v>
      </c>
      <c r="AA52" s="75">
        <f>STOA!H52</f>
        <v>145.9</v>
      </c>
      <c r="AB52" s="75">
        <f>-STOA!N52</f>
        <v>-239.37</v>
      </c>
      <c r="AC52">
        <f t="shared" si="0"/>
        <v>17.005871443661054</v>
      </c>
      <c r="AD52">
        <f t="shared" si="3"/>
        <v>1526.7348927294765</v>
      </c>
      <c r="AE52">
        <f>'IDT-1'!B52</f>
        <v>0</v>
      </c>
      <c r="AF52" s="24"/>
      <c r="AG52">
        <f t="shared" si="2"/>
        <v>1526.7348927294765</v>
      </c>
      <c r="AI52" s="34">
        <f>PXIL!H52</f>
        <v>0</v>
      </c>
      <c r="AJ52" s="34">
        <f>PXIL!N52</f>
        <v>0</v>
      </c>
      <c r="AK52" s="34">
        <f>RTM_IEX!H52</f>
        <v>77.3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5.2149999999999999</v>
      </c>
      <c r="E53">
        <f>GT_NG!P53</f>
        <v>14.690123804164321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76.72999999999999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659.46837879002135</v>
      </c>
      <c r="P53" s="36">
        <v>89.03</v>
      </c>
      <c r="Q53" s="36">
        <v>32.535608636977059</v>
      </c>
      <c r="R53" s="38">
        <v>47.5</v>
      </c>
      <c r="S53" s="38">
        <v>0</v>
      </c>
      <c r="T53" s="37">
        <f>SUMPRODUCT(LTA!J53:AN53,LTA!J$101:AN$101,LTA!J$103:AN$103)</f>
        <v>523.54</v>
      </c>
      <c r="U53" s="37">
        <f>SUMPRODUCT(LTA!J53:AN53,LTA!J$102:AN$102,LTA!J$103:AN$103)</f>
        <v>51.06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61.84</v>
      </c>
      <c r="Z53" s="34">
        <f>IEX!N53</f>
        <v>0</v>
      </c>
      <c r="AA53" s="75">
        <f>STOA!H53</f>
        <v>145.9</v>
      </c>
      <c r="AB53" s="75">
        <f>-STOA!N53</f>
        <v>-239.37</v>
      </c>
      <c r="AC53">
        <f t="shared" si="0"/>
        <v>17.036349558948459</v>
      </c>
      <c r="AD53">
        <f t="shared" si="3"/>
        <v>1530.3327616722142</v>
      </c>
      <c r="AE53">
        <f>'IDT-1'!B53</f>
        <v>0</v>
      </c>
      <c r="AF53" s="24"/>
      <c r="AG53">
        <f t="shared" si="2"/>
        <v>1530.3327616722142</v>
      </c>
      <c r="AI53" s="34">
        <f>PXIL!H53</f>
        <v>0</v>
      </c>
      <c r="AJ53" s="34">
        <f>PXIL!N53</f>
        <v>0</v>
      </c>
      <c r="AK53" s="34">
        <f>RTM_IEX!H53</f>
        <v>79.23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5.2149999999999999</v>
      </c>
      <c r="E54">
        <f>GT_NG!P54</f>
        <v>14.690123804164321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76.72999999999999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659.46881713319658</v>
      </c>
      <c r="P54" s="36">
        <v>89.03</v>
      </c>
      <c r="Q54" s="36">
        <v>32.535608636977059</v>
      </c>
      <c r="R54" s="38">
        <v>47.5</v>
      </c>
      <c r="S54" s="38">
        <v>0</v>
      </c>
      <c r="T54" s="37">
        <f>SUMPRODUCT(LTA!J54:AN54,LTA!J$101:AN$101,LTA!J$103:AN$103)</f>
        <v>522.79999999999995</v>
      </c>
      <c r="U54" s="37">
        <f>SUMPRODUCT(LTA!J54:AN54,LTA!J$102:AN$102,LTA!J$103:AN$103)</f>
        <v>51.06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45.41</v>
      </c>
      <c r="Z54" s="34">
        <f>IEX!N54</f>
        <v>0</v>
      </c>
      <c r="AA54" s="75">
        <f>STOA!H54</f>
        <v>145.9</v>
      </c>
      <c r="AB54" s="75">
        <f>-STOA!N54</f>
        <v>-239.37</v>
      </c>
      <c r="AC54">
        <f t="shared" si="0"/>
        <v>16.900273241031133</v>
      </c>
      <c r="AD54">
        <f t="shared" si="3"/>
        <v>1514.2692763333071</v>
      </c>
      <c r="AE54">
        <f>'IDT-1'!B54</f>
        <v>0</v>
      </c>
      <c r="AF54" s="24"/>
      <c r="AG54">
        <f t="shared" si="2"/>
        <v>1514.2692763333071</v>
      </c>
      <c r="AI54" s="34">
        <f>PXIL!H54</f>
        <v>0</v>
      </c>
      <c r="AJ54" s="34">
        <f>PXIL!N54</f>
        <v>0</v>
      </c>
      <c r="AK54" s="34">
        <f>RTM_IEX!H54</f>
        <v>80.2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5.2149999999999999</v>
      </c>
      <c r="E55">
        <f>GT_NG!P55</f>
        <v>14.165015928178397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79.87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659.82279584477374</v>
      </c>
      <c r="P55" s="36">
        <v>89.03</v>
      </c>
      <c r="Q55" s="36">
        <v>32.534493146048398</v>
      </c>
      <c r="R55" s="38">
        <v>47.5</v>
      </c>
      <c r="S55" s="38">
        <v>0</v>
      </c>
      <c r="T55" s="37">
        <f>SUMPRODUCT(LTA!J55:AN55,LTA!J$101:AN$101,LTA!J$103:AN$103)</f>
        <v>521.78</v>
      </c>
      <c r="U55" s="37">
        <f>SUMPRODUCT(LTA!J55:AN55,LTA!J$102:AN$102,LTA!J$103:AN$103)</f>
        <v>51.06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145.9</v>
      </c>
      <c r="AB55" s="75">
        <f>-STOA!N55</f>
        <v>-239.37</v>
      </c>
      <c r="AC55">
        <f t="shared" si="0"/>
        <v>16.429686385926299</v>
      </c>
      <c r="AD55">
        <f t="shared" si="3"/>
        <v>1458.7176185330743</v>
      </c>
      <c r="AE55">
        <f>'IDT-1'!B55</f>
        <v>12</v>
      </c>
      <c r="AF55" s="24"/>
      <c r="AG55">
        <f t="shared" si="2"/>
        <v>1470.7176185330743</v>
      </c>
      <c r="AI55" s="34">
        <f>PXIL!H55</f>
        <v>0</v>
      </c>
      <c r="AJ55" s="34">
        <f>PXIL!N55</f>
        <v>0</v>
      </c>
      <c r="AK55" s="34">
        <f>RTM_IEX!H55</f>
        <v>67.64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5.2149999999999999</v>
      </c>
      <c r="E56">
        <f>GT_NG!P56</f>
        <v>14.165015928178397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79.87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659.19106030456476</v>
      </c>
      <c r="P56" s="36">
        <v>89.03</v>
      </c>
      <c r="Q56" s="36">
        <v>32.534493146048398</v>
      </c>
      <c r="R56" s="38">
        <v>47.5</v>
      </c>
      <c r="S56" s="38">
        <v>0</v>
      </c>
      <c r="T56" s="37">
        <f>SUMPRODUCT(LTA!J56:AN56,LTA!J$101:AN$101,LTA!J$103:AN$103)</f>
        <v>520.25</v>
      </c>
      <c r="U56" s="37">
        <f>SUMPRODUCT(LTA!J56:AN56,LTA!J$102:AN$102,LTA!J$103:AN$103)</f>
        <v>51.06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145.9</v>
      </c>
      <c r="AB56" s="75">
        <f>-STOA!N56</f>
        <v>-239.37</v>
      </c>
      <c r="AC56">
        <f t="shared" si="0"/>
        <v>16.346511807388545</v>
      </c>
      <c r="AD56">
        <f t="shared" si="3"/>
        <v>1448.8990575714029</v>
      </c>
      <c r="AE56">
        <f>'IDT-1'!B56</f>
        <v>0</v>
      </c>
      <c r="AF56" s="24"/>
      <c r="AG56">
        <f t="shared" si="2"/>
        <v>1448.8990575714029</v>
      </c>
      <c r="AI56" s="34">
        <f>PXIL!H56</f>
        <v>0</v>
      </c>
      <c r="AJ56" s="34">
        <f>PXIL!N56</f>
        <v>0</v>
      </c>
      <c r="AK56" s="34">
        <f>RTM_IEX!H56</f>
        <v>59.9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5.2149999999999999</v>
      </c>
      <c r="E57">
        <f>GT_NG!P57</f>
        <v>14.165015928178397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79.87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659.32204839536837</v>
      </c>
      <c r="P57" s="36">
        <v>89.03</v>
      </c>
      <c r="Q57" s="36">
        <v>32.534493146048398</v>
      </c>
      <c r="R57" s="38">
        <v>47.5</v>
      </c>
      <c r="S57" s="38">
        <v>0</v>
      </c>
      <c r="T57" s="37">
        <f>SUMPRODUCT(LTA!J57:AN57,LTA!J$101:AN$101,LTA!J$103:AN$103)</f>
        <v>503.48999999999995</v>
      </c>
      <c r="U57" s="37">
        <f>SUMPRODUCT(LTA!J57:AN57,LTA!J$102:AN$102,LTA!J$103:AN$103)</f>
        <v>51.06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145.9</v>
      </c>
      <c r="AB57" s="75">
        <f>-STOA!N57</f>
        <v>-239.37</v>
      </c>
      <c r="AC57">
        <f t="shared" si="0"/>
        <v>16.239336107351296</v>
      </c>
      <c r="AD57">
        <f t="shared" si="3"/>
        <v>1436.2472213622436</v>
      </c>
      <c r="AE57">
        <f>'IDT-1'!B57</f>
        <v>0</v>
      </c>
      <c r="AF57" s="24"/>
      <c r="AG57">
        <f t="shared" si="2"/>
        <v>1436.2472213622436</v>
      </c>
      <c r="AI57" s="34">
        <f>PXIL!H57</f>
        <v>0</v>
      </c>
      <c r="AJ57" s="34">
        <f>PXIL!N57</f>
        <v>0</v>
      </c>
      <c r="AK57" s="34">
        <f>RTM_IEX!H57</f>
        <v>63.77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5.2149999999999999</v>
      </c>
      <c r="E58">
        <f>GT_NG!P58</f>
        <v>14.165015928178397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76.72999999999999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659.32204839536837</v>
      </c>
      <c r="P58" s="36">
        <v>89.03</v>
      </c>
      <c r="Q58" s="36">
        <v>32.534493146048398</v>
      </c>
      <c r="R58" s="38">
        <v>47.5</v>
      </c>
      <c r="S58" s="38">
        <v>0</v>
      </c>
      <c r="T58" s="37">
        <f>SUMPRODUCT(LTA!J58:AN58,LTA!J$101:AN$101,LTA!J$103:AN$103)</f>
        <v>487.15999999999997</v>
      </c>
      <c r="U58" s="37">
        <f>SUMPRODUCT(LTA!J58:AN58,LTA!J$102:AN$102,LTA!J$103:AN$103)</f>
        <v>52.06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145.9</v>
      </c>
      <c r="AB58" s="75">
        <f>-STOA!N58</f>
        <v>-239.37</v>
      </c>
      <c r="AC58">
        <f t="shared" si="0"/>
        <v>16.238328107351293</v>
      </c>
      <c r="AD58">
        <f t="shared" si="3"/>
        <v>1436.1282293622439</v>
      </c>
      <c r="AE58">
        <f>'IDT-1'!B58</f>
        <v>0</v>
      </c>
      <c r="AF58" s="24"/>
      <c r="AG58">
        <f t="shared" si="2"/>
        <v>1436.1282293622439</v>
      </c>
      <c r="AI58" s="34">
        <f>PXIL!H58</f>
        <v>0</v>
      </c>
      <c r="AJ58" s="34">
        <f>PXIL!N58</f>
        <v>0</v>
      </c>
      <c r="AK58" s="34">
        <f>RTM_IEX!H58</f>
        <v>82.12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5.2149999999999999</v>
      </c>
      <c r="E59">
        <f>GT_NG!P59</f>
        <v>14.165015928178397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76.72999999999999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677.59287449559827</v>
      </c>
      <c r="P59" s="36">
        <v>89.03</v>
      </c>
      <c r="Q59" s="36">
        <v>32.535608636977059</v>
      </c>
      <c r="R59" s="38">
        <v>47.5</v>
      </c>
      <c r="S59" s="38">
        <v>0</v>
      </c>
      <c r="T59" s="37">
        <f>SUMPRODUCT(LTA!J59:AN59,LTA!J$101:AN$101,LTA!J$103:AN$103)</f>
        <v>458.20000000000005</v>
      </c>
      <c r="U59" s="37">
        <f>SUMPRODUCT(LTA!J59:AN59,LTA!J$102:AN$102,LTA!J$103:AN$103)</f>
        <v>52.06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5.8</v>
      </c>
      <c r="Z59" s="34">
        <f>IEX!N59</f>
        <v>0</v>
      </c>
      <c r="AA59" s="75">
        <f>STOA!H59</f>
        <v>145.9</v>
      </c>
      <c r="AB59" s="75">
        <f>-STOA!N59</f>
        <v>-239.37</v>
      </c>
      <c r="AC59">
        <f t="shared" si="0"/>
        <v>16.424572416717027</v>
      </c>
      <c r="AD59">
        <f t="shared" si="3"/>
        <v>1458.1139266440368</v>
      </c>
      <c r="AE59">
        <f>'IDT-1'!B59</f>
        <v>0</v>
      </c>
      <c r="AF59" s="24"/>
      <c r="AG59">
        <f t="shared" si="2"/>
        <v>1458.1139266440368</v>
      </c>
      <c r="AI59" s="34">
        <f>PXIL!H59</f>
        <v>0</v>
      </c>
      <c r="AJ59" s="34">
        <f>PXIL!N59</f>
        <v>0</v>
      </c>
      <c r="AK59" s="34">
        <f>RTM_IEX!H59</f>
        <v>109.18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5.2149999999999999</v>
      </c>
      <c r="E60">
        <f>GT_NG!P60</f>
        <v>14.165015928178397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76.72999999999999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677.58629452885907</v>
      </c>
      <c r="P60" s="36">
        <v>89.03</v>
      </c>
      <c r="Q60" s="36">
        <v>32.535608636977059</v>
      </c>
      <c r="R60" s="38">
        <v>47.5</v>
      </c>
      <c r="S60" s="38">
        <v>0</v>
      </c>
      <c r="T60" s="37">
        <f>SUMPRODUCT(LTA!J60:AN60,LTA!J$101:AN$101,LTA!J$103:AN$103)</f>
        <v>439.9</v>
      </c>
      <c r="U60" s="37">
        <f>SUMPRODUCT(LTA!J60:AN60,LTA!J$102:AN$102,LTA!J$103:AN$103)</f>
        <v>52.06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28.99</v>
      </c>
      <c r="Z60" s="34">
        <f>IEX!N60</f>
        <v>0</v>
      </c>
      <c r="AA60" s="75">
        <f>STOA!H60</f>
        <v>145.9</v>
      </c>
      <c r="AB60" s="75">
        <f>-STOA!N60</f>
        <v>-239.37</v>
      </c>
      <c r="AC60">
        <f t="shared" si="0"/>
        <v>16.481973144996417</v>
      </c>
      <c r="AD60">
        <f t="shared" si="3"/>
        <v>1464.8899459490183</v>
      </c>
      <c r="AE60">
        <f>'IDT-1'!B60</f>
        <v>0</v>
      </c>
      <c r="AF60" s="24"/>
      <c r="AG60">
        <f t="shared" si="2"/>
        <v>1464.8899459490183</v>
      </c>
      <c r="AI60" s="34">
        <f>PXIL!H60</f>
        <v>0</v>
      </c>
      <c r="AJ60" s="34">
        <f>PXIL!N60</f>
        <v>0</v>
      </c>
      <c r="AK60" s="34">
        <f>RTM_IEX!H60</f>
        <v>111.13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5.2149999999999999</v>
      </c>
      <c r="E61">
        <f>GT_NG!P61</f>
        <v>14.165015928178397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76.72999999999999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659.31435988990825</v>
      </c>
      <c r="P61" s="36">
        <v>89.03</v>
      </c>
      <c r="Q61" s="36">
        <v>32.535608636977059</v>
      </c>
      <c r="R61" s="38">
        <v>47.5</v>
      </c>
      <c r="S61" s="38">
        <v>0</v>
      </c>
      <c r="T61" s="37">
        <f>SUMPRODUCT(LTA!J61:AN61,LTA!J$101:AN$101,LTA!J$103:AN$103)</f>
        <v>414.85</v>
      </c>
      <c r="U61" s="37">
        <f>SUMPRODUCT(LTA!J61:AN61,LTA!J$102:AN$102,LTA!J$103:AN$103)</f>
        <v>52.06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63.77</v>
      </c>
      <c r="Z61" s="34">
        <f>IEX!N61</f>
        <v>0</v>
      </c>
      <c r="AA61" s="75">
        <f>STOA!H61</f>
        <v>145.9</v>
      </c>
      <c r="AB61" s="75">
        <f>-STOA!N61</f>
        <v>-239.37</v>
      </c>
      <c r="AC61">
        <f t="shared" si="0"/>
        <v>16.385776894029227</v>
      </c>
      <c r="AD61">
        <f t="shared" si="3"/>
        <v>1453.5342075610345</v>
      </c>
      <c r="AE61">
        <f>'IDT-1'!B61</f>
        <v>0</v>
      </c>
      <c r="AF61" s="24"/>
      <c r="AG61">
        <f t="shared" si="2"/>
        <v>1453.5342075610345</v>
      </c>
      <c r="AI61" s="34">
        <f>PXIL!H61</f>
        <v>0</v>
      </c>
      <c r="AJ61" s="34">
        <f>PXIL!N61</f>
        <v>0</v>
      </c>
      <c r="AK61" s="34">
        <f>RTM_IEX!H61</f>
        <v>108.22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5.2149999999999999</v>
      </c>
      <c r="E62">
        <f>GT_NG!P62</f>
        <v>14.165015928178397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76.72999999999999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680.41613690044881</v>
      </c>
      <c r="P62" s="36">
        <v>89.03</v>
      </c>
      <c r="Q62" s="36">
        <v>32.535608636977059</v>
      </c>
      <c r="R62" s="38">
        <v>47.5</v>
      </c>
      <c r="S62" s="38">
        <v>0</v>
      </c>
      <c r="T62" s="37">
        <f>SUMPRODUCT(LTA!J62:AN62,LTA!J$101:AN$101,LTA!J$103:AN$103)</f>
        <v>384.65</v>
      </c>
      <c r="U62" s="37">
        <f>SUMPRODUCT(LTA!J62:AN62,LTA!J$102:AN$102,LTA!J$103:AN$103)</f>
        <v>52.06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71.5</v>
      </c>
      <c r="Z62" s="34">
        <f>IEX!N62</f>
        <v>0</v>
      </c>
      <c r="AA62" s="75">
        <f>STOA!H62</f>
        <v>145.9</v>
      </c>
      <c r="AB62" s="75">
        <f>-STOA!N62</f>
        <v>-239.37</v>
      </c>
      <c r="AC62">
        <f t="shared" si="0"/>
        <v>16.398643820917769</v>
      </c>
      <c r="AD62">
        <f t="shared" si="3"/>
        <v>1455.0531176446864</v>
      </c>
      <c r="AE62">
        <f>'IDT-1'!B62</f>
        <v>0</v>
      </c>
      <c r="AF62" s="24"/>
      <c r="AG62">
        <f t="shared" si="2"/>
        <v>1455.0531176446864</v>
      </c>
      <c r="AI62" s="34">
        <f>PXIL!H62</f>
        <v>0</v>
      </c>
      <c r="AJ62" s="34">
        <f>PXIL!N62</f>
        <v>0</v>
      </c>
      <c r="AK62" s="34">
        <f>RTM_IEX!H62</f>
        <v>111.12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5.2149999999999999</v>
      </c>
      <c r="E63">
        <f>GT_NG!P63</f>
        <v>14.165015928178397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79.87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687.10063785011857</v>
      </c>
      <c r="P63" s="36">
        <v>89.03</v>
      </c>
      <c r="Q63" s="36">
        <v>32.535608636977059</v>
      </c>
      <c r="R63" s="38">
        <v>47.5</v>
      </c>
      <c r="S63" s="38">
        <v>0</v>
      </c>
      <c r="T63" s="37">
        <f>SUMPRODUCT(LTA!J63:AN63,LTA!J$101:AN$101,LTA!J$103:AN$103)</f>
        <v>356.87</v>
      </c>
      <c r="U63" s="37">
        <f>SUMPRODUCT(LTA!J63:AN63,LTA!J$102:AN$102,LTA!J$103:AN$103)</f>
        <v>52.06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111.12</v>
      </c>
      <c r="Z63" s="34">
        <f>IEX!N63</f>
        <v>0</v>
      </c>
      <c r="AA63" s="75">
        <f>STOA!H63</f>
        <v>145.9</v>
      </c>
      <c r="AB63" s="75">
        <f>-STOA!N63</f>
        <v>-239.37</v>
      </c>
      <c r="AC63">
        <f t="shared" si="0"/>
        <v>16.466973628894998</v>
      </c>
      <c r="AD63">
        <f t="shared" si="3"/>
        <v>1463.119288786379</v>
      </c>
      <c r="AE63">
        <f>'IDT-1'!B63</f>
        <v>0</v>
      </c>
      <c r="AF63" s="24"/>
      <c r="AG63">
        <f t="shared" si="2"/>
        <v>1463.119288786379</v>
      </c>
      <c r="AI63" s="34">
        <f>PXIL!H63</f>
        <v>0</v>
      </c>
      <c r="AJ63" s="34">
        <f>PXIL!N63</f>
        <v>0</v>
      </c>
      <c r="AK63" s="34">
        <f>RTM_IEX!H63</f>
        <v>97.59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5.2149999999999999</v>
      </c>
      <c r="E64">
        <f>GT_NG!P64</f>
        <v>14.165015928178397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79.87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694.05982924065586</v>
      </c>
      <c r="P64" s="36">
        <v>89.03</v>
      </c>
      <c r="Q64" s="36">
        <v>32.535608636977059</v>
      </c>
      <c r="R64" s="38">
        <v>47.5</v>
      </c>
      <c r="S64" s="38">
        <v>0</v>
      </c>
      <c r="T64" s="37">
        <f>SUMPRODUCT(LTA!J64:AN64,LTA!J$101:AN$101,LTA!J$103:AN$103)</f>
        <v>320</v>
      </c>
      <c r="U64" s="37">
        <f>SUMPRODUCT(LTA!J64:AN64,LTA!J$102:AN$102,LTA!J$103:AN$103)</f>
        <v>52.06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141.07</v>
      </c>
      <c r="Z64" s="34">
        <f>IEX!N64</f>
        <v>0</v>
      </c>
      <c r="AA64" s="75">
        <f>STOA!H64</f>
        <v>145.9</v>
      </c>
      <c r="AB64" s="75">
        <f>-STOA!N64</f>
        <v>-239.37</v>
      </c>
      <c r="AC64">
        <f t="shared" si="0"/>
        <v>16.516022836575509</v>
      </c>
      <c r="AD64">
        <f t="shared" si="3"/>
        <v>1468.9094309692359</v>
      </c>
      <c r="AE64">
        <f>'IDT-1'!B64</f>
        <v>0</v>
      </c>
      <c r="AF64" s="24"/>
      <c r="AG64">
        <f t="shared" si="2"/>
        <v>1468.9094309692359</v>
      </c>
      <c r="AI64" s="34">
        <f>PXIL!H64</f>
        <v>0</v>
      </c>
      <c r="AJ64" s="34">
        <f>PXIL!N64</f>
        <v>0</v>
      </c>
      <c r="AK64" s="34">
        <f>RTM_IEX!H64</f>
        <v>103.39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5.2149999999999999</v>
      </c>
      <c r="E65">
        <f>GT_NG!P65</f>
        <v>14.165015928178397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685.23453877424822</v>
      </c>
      <c r="P65" s="36">
        <v>89.03</v>
      </c>
      <c r="Q65" s="36">
        <v>32.535608636977059</v>
      </c>
      <c r="R65" s="38">
        <v>47.5</v>
      </c>
      <c r="S65" s="38">
        <v>0</v>
      </c>
      <c r="T65" s="37">
        <f>SUMPRODUCT(LTA!J65:AN65,LTA!J$101:AN$101,LTA!J$103:AN$103)</f>
        <v>276.49</v>
      </c>
      <c r="U65" s="37">
        <f>SUMPRODUCT(LTA!J65:AN65,LTA!J$102:AN$102,LTA!J$103:AN$103)</f>
        <v>54.230000000000004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181.65</v>
      </c>
      <c r="Z65" s="34">
        <f>IEX!N65</f>
        <v>0</v>
      </c>
      <c r="AA65" s="75">
        <f>STOA!H65</f>
        <v>145.9</v>
      </c>
      <c r="AB65" s="75">
        <f>-STOA!N65</f>
        <v>-239.37</v>
      </c>
      <c r="AC65">
        <f t="shared" si="0"/>
        <v>16.43080239665769</v>
      </c>
      <c r="AD65">
        <f t="shared" si="3"/>
        <v>1458.8493609427462</v>
      </c>
      <c r="AE65">
        <f>'IDT-1'!B65</f>
        <v>0</v>
      </c>
      <c r="AF65" s="24"/>
      <c r="AG65">
        <f t="shared" si="2"/>
        <v>1458.8493609427462</v>
      </c>
      <c r="AI65" s="34">
        <f>PXIL!H65</f>
        <v>0</v>
      </c>
      <c r="AJ65" s="34">
        <f>PXIL!N65</f>
        <v>0</v>
      </c>
      <c r="AK65" s="34">
        <f>RTM_IEX!H65</f>
        <v>83.09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5.2149999999999999</v>
      </c>
      <c r="E66">
        <f>GT_NG!P66</f>
        <v>14.165015928178397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703.26115906252039</v>
      </c>
      <c r="P66" s="36">
        <v>89.03</v>
      </c>
      <c r="Q66" s="36">
        <v>32.535608636977059</v>
      </c>
      <c r="R66" s="38">
        <v>47.5</v>
      </c>
      <c r="S66" s="38">
        <v>0</v>
      </c>
      <c r="T66" s="37">
        <f>SUMPRODUCT(LTA!J66:AN66,LTA!J$101:AN$101,LTA!J$103:AN$103)</f>
        <v>236.49</v>
      </c>
      <c r="U66" s="37">
        <f>SUMPRODUCT(LTA!J66:AN66,LTA!J$102:AN$102,LTA!J$103:AN$103)</f>
        <v>54.230000000000004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216.42</v>
      </c>
      <c r="Z66" s="34">
        <f>IEX!N66</f>
        <v>0</v>
      </c>
      <c r="AA66" s="75">
        <f>STOA!H66</f>
        <v>145.9</v>
      </c>
      <c r="AB66" s="75">
        <f>-STOA!N66</f>
        <v>-239.37</v>
      </c>
      <c r="AC66">
        <f t="shared" si="0"/>
        <v>16.449086007079174</v>
      </c>
      <c r="AD66">
        <f t="shared" si="3"/>
        <v>1461.0076976205971</v>
      </c>
      <c r="AE66">
        <f>'IDT-1'!B66</f>
        <v>0</v>
      </c>
      <c r="AF66" s="24"/>
      <c r="AG66">
        <f t="shared" si="2"/>
        <v>1461.0076976205971</v>
      </c>
      <c r="AI66" s="34">
        <f>PXIL!H66</f>
        <v>0</v>
      </c>
      <c r="AJ66" s="34">
        <f>PXIL!N66</f>
        <v>0</v>
      </c>
      <c r="AK66" s="34">
        <f>RTM_IEX!H66</f>
        <v>72.47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5.2149999999999999</v>
      </c>
      <c r="E67">
        <f>GT_NG!P67</f>
        <v>14.165015928178397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701.8924151084484</v>
      </c>
      <c r="P67" s="36">
        <v>89.03</v>
      </c>
      <c r="Q67" s="36">
        <v>32.535608636977059</v>
      </c>
      <c r="R67" s="38">
        <v>47.5</v>
      </c>
      <c r="S67" s="38">
        <v>0</v>
      </c>
      <c r="T67" s="37">
        <f>SUMPRODUCT(LTA!J67:AN67,LTA!J$101:AN$101,LTA!J$103:AN$103)</f>
        <v>198.3</v>
      </c>
      <c r="U67" s="37">
        <f>SUMPRODUCT(LTA!J67:AN67,LTA!J$102:AN$102,LTA!J$103:AN$103)</f>
        <v>55.2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109.18</v>
      </c>
      <c r="Z67" s="34">
        <f>IEX!N67</f>
        <v>0</v>
      </c>
      <c r="AA67" s="75">
        <f>STOA!H67</f>
        <v>145.56</v>
      </c>
      <c r="AB67" s="75">
        <f>-STOA!N67</f>
        <v>-239.37</v>
      </c>
      <c r="AC67">
        <f t="shared" si="0"/>
        <v>15.261840557864968</v>
      </c>
      <c r="AD67">
        <f t="shared" si="3"/>
        <v>1320.8561991157387</v>
      </c>
      <c r="AE67">
        <f>'IDT-1'!B67</f>
        <v>120.589</v>
      </c>
      <c r="AF67" s="24"/>
      <c r="AG67">
        <f t="shared" si="2"/>
        <v>1441.4451991157387</v>
      </c>
      <c r="AI67" s="34">
        <f>PXIL!H67</f>
        <v>0</v>
      </c>
      <c r="AJ67" s="34">
        <f>PXIL!N67</f>
        <v>0</v>
      </c>
      <c r="AK67" s="34">
        <f>RTM_IEX!H67</f>
        <v>77.3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5.2149999999999999</v>
      </c>
      <c r="E68">
        <f>GT_NG!P68</f>
        <v>14.165015928178397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717.04816983050898</v>
      </c>
      <c r="P68" s="36">
        <v>89.03</v>
      </c>
      <c r="Q68" s="36">
        <v>32.535608636977059</v>
      </c>
      <c r="R68" s="38">
        <v>45.8</v>
      </c>
      <c r="S68" s="38">
        <v>0</v>
      </c>
      <c r="T68" s="37">
        <f>SUMPRODUCT(LTA!J68:AN68,LTA!J$101:AN$101,LTA!J$103:AN$103)</f>
        <v>166.37</v>
      </c>
      <c r="U68" s="37">
        <f>SUMPRODUCT(LTA!J68:AN68,LTA!J$102:AN$102,LTA!J$103:AN$103)</f>
        <v>55.2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149.77000000000001</v>
      </c>
      <c r="Z68" s="34">
        <f>IEX!N68</f>
        <v>0</v>
      </c>
      <c r="AA68" s="75">
        <f>STOA!H68</f>
        <v>145.56</v>
      </c>
      <c r="AB68" s="75">
        <f>-STOA!N68</f>
        <v>-239.37</v>
      </c>
      <c r="AC68">
        <f t="shared" ref="AC68:AC98" si="4">SUMIF(B68:AB68,"&gt;0")*$AC$2-SUMIF(B68:AB68,"&lt;0")*($AC$2/(1-$AC$2))+SUMIF(AI68:AR68,"&gt;0")*$AC$2-SUMIF(AI68:AR68,"&lt;0")*($AC$2/(1-$AC$2))</f>
        <v>15.366384897530276</v>
      </c>
      <c r="AD68">
        <f t="shared" si="3"/>
        <v>1333.1974094981342</v>
      </c>
      <c r="AE68">
        <f>'IDT-1'!B68</f>
        <v>115.03</v>
      </c>
      <c r="AF68" s="24"/>
      <c r="AG68">
        <f t="shared" ref="AG68:AG98" si="5">SUM(AD68:AF68)</f>
        <v>1448.2274094981342</v>
      </c>
      <c r="AI68" s="34">
        <f>PXIL!H68</f>
        <v>0</v>
      </c>
      <c r="AJ68" s="34">
        <f>PXIL!N68</f>
        <v>0</v>
      </c>
      <c r="AK68" s="34">
        <f>RTM_IEX!H68</f>
        <v>67.63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5.2149999999999999</v>
      </c>
      <c r="E69">
        <f>GT_NG!P69</f>
        <v>14.165015928178397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93.994052811037974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717.31567491328644</v>
      </c>
      <c r="P69" s="36">
        <v>89.03</v>
      </c>
      <c r="Q69" s="36">
        <v>32.535608636977059</v>
      </c>
      <c r="R69" s="38">
        <v>26.284798247215633</v>
      </c>
      <c r="S69" s="38">
        <v>0</v>
      </c>
      <c r="T69" s="37">
        <f>SUMPRODUCT(LTA!J69:AN69,LTA!J$101:AN$101,LTA!J$103:AN$103)</f>
        <v>130.91999999999999</v>
      </c>
      <c r="U69" s="37">
        <f>SUMPRODUCT(LTA!J69:AN69,LTA!J$102:AN$102,LTA!J$103:AN$103)</f>
        <v>55.2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276.33999999999997</v>
      </c>
      <c r="Z69" s="34">
        <f>IEX!N69</f>
        <v>0</v>
      </c>
      <c r="AA69" s="75">
        <f>STOA!H69</f>
        <v>145.56</v>
      </c>
      <c r="AB69" s="75">
        <f>-STOA!N69</f>
        <v>-239.37</v>
      </c>
      <c r="AC69">
        <f t="shared" si="4"/>
        <v>15.598362289114936</v>
      </c>
      <c r="AD69">
        <f t="shared" si="3"/>
        <v>1360.5817882475806</v>
      </c>
      <c r="AE69">
        <f>'IDT-1'!B69</f>
        <v>92.031000000000006</v>
      </c>
      <c r="AF69" s="24"/>
      <c r="AG69">
        <f t="shared" si="5"/>
        <v>1452.6127882475805</v>
      </c>
      <c r="AI69" s="34">
        <f>PXIL!H69</f>
        <v>0</v>
      </c>
      <c r="AJ69" s="34">
        <f>PXIL!N69</f>
        <v>0</v>
      </c>
      <c r="AK69" s="34">
        <f>RTM_IEX!H69</f>
        <v>28.99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5.2149999999999999</v>
      </c>
      <c r="E70">
        <f>GT_NG!P70</f>
        <v>14.165015928178397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93.994052811037974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715.01542632355915</v>
      </c>
      <c r="P70" s="36">
        <v>89.03</v>
      </c>
      <c r="Q70" s="36">
        <v>32.535608636977059</v>
      </c>
      <c r="R70" s="38">
        <v>12.83</v>
      </c>
      <c r="S70" s="38">
        <v>0</v>
      </c>
      <c r="T70" s="37">
        <f>SUMPRODUCT(LTA!J70:AN70,LTA!J$101:AN$101,LTA!J$103:AN$103)</f>
        <v>96.320000000000007</v>
      </c>
      <c r="U70" s="37">
        <f>SUMPRODUCT(LTA!J70:AN70,LTA!J$102:AN$102,LTA!J$103:AN$103)</f>
        <v>55.2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374.89</v>
      </c>
      <c r="Z70" s="34">
        <f>IEX!N70</f>
        <v>0</v>
      </c>
      <c r="AA70" s="75">
        <f>STOA!H70</f>
        <v>145.56</v>
      </c>
      <c r="AB70" s="75">
        <f>-STOA!N70</f>
        <v>-239.37</v>
      </c>
      <c r="AC70">
        <f t="shared" si="4"/>
        <v>15.785097368859283</v>
      </c>
      <c r="AD70">
        <f t="shared" ref="AD70:AD97" si="6">SUM(B70:AB70,AI70:AT70)-AC70</f>
        <v>1376.6000063308934</v>
      </c>
      <c r="AE70">
        <f>'IDT-1'!B70</f>
        <v>83.328000000000003</v>
      </c>
      <c r="AF70" s="24"/>
      <c r="AG70">
        <f t="shared" si="5"/>
        <v>1459.9280063308934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5.2149999999999999</v>
      </c>
      <c r="E71">
        <f>GT_NG!P71</f>
        <v>14.165015928178397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715.01542632355915</v>
      </c>
      <c r="P71" s="36">
        <v>118.1</v>
      </c>
      <c r="Q71" s="36">
        <v>32.535608636977059</v>
      </c>
      <c r="R71" s="38">
        <v>8.52</v>
      </c>
      <c r="S71" s="38">
        <v>0</v>
      </c>
      <c r="T71" s="37">
        <f>SUMPRODUCT(LTA!J71:AN71,LTA!J$101:AN$101,LTA!J$103:AN$103)</f>
        <v>70.599999999999994</v>
      </c>
      <c r="U71" s="37">
        <f>SUMPRODUCT(LTA!J71:AN71,LTA!J$102:AN$102,LTA!J$103:AN$103)</f>
        <v>55.2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553.35</v>
      </c>
      <c r="Z71" s="34">
        <f>IEX!N71</f>
        <v>0</v>
      </c>
      <c r="AA71" s="75">
        <f>STOA!H71</f>
        <v>145.51</v>
      </c>
      <c r="AB71" s="75">
        <f>-STOA!N71</f>
        <v>-239.37</v>
      </c>
      <c r="AC71">
        <f t="shared" si="4"/>
        <v>19.336156548320385</v>
      </c>
      <c r="AD71">
        <f t="shared" si="6"/>
        <v>1403.9148943403941</v>
      </c>
      <c r="AE71">
        <f>'IDT-1'!B71</f>
        <v>76.094999999999999</v>
      </c>
      <c r="AF71" s="24"/>
      <c r="AG71">
        <f t="shared" si="5"/>
        <v>1480.0098943403941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-239</v>
      </c>
      <c r="AM71" s="34">
        <f>RTM_PXI!H71</f>
        <v>0</v>
      </c>
      <c r="AN71" s="34">
        <f>RTM_PXI!N71</f>
        <v>0</v>
      </c>
      <c r="AO71" s="148">
        <f>GDAM_IEX!H71</f>
        <v>26.29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82.12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5.2149999999999999</v>
      </c>
      <c r="E72">
        <f>GT_NG!P72</f>
        <v>14.165015928178397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727.87867433599797</v>
      </c>
      <c r="P72" s="36">
        <v>118.1</v>
      </c>
      <c r="Q72" s="36">
        <v>32.535608636977059</v>
      </c>
      <c r="R72" s="38">
        <v>2.36</v>
      </c>
      <c r="S72" s="38">
        <v>0</v>
      </c>
      <c r="T72" s="37">
        <f>SUMPRODUCT(LTA!J72:AN72,LTA!J$101:AN$101,LTA!J$103:AN$103)</f>
        <v>52.18</v>
      </c>
      <c r="U72" s="37">
        <f>SUMPRODUCT(LTA!J72:AN72,LTA!J$102:AN$102,LTA!J$103:AN$103)</f>
        <v>55.2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858.08</v>
      </c>
      <c r="Z72" s="34">
        <f>IEX!N72</f>
        <v>0</v>
      </c>
      <c r="AA72" s="75">
        <f>STOA!H72</f>
        <v>145.51</v>
      </c>
      <c r="AB72" s="75">
        <f>-STOA!N72</f>
        <v>-239.37</v>
      </c>
      <c r="AC72">
        <f t="shared" si="4"/>
        <v>24.004601682371145</v>
      </c>
      <c r="AD72">
        <f t="shared" si="6"/>
        <v>1434.8196972187825</v>
      </c>
      <c r="AE72">
        <f>'IDT-1'!B72</f>
        <v>68.209000000000003</v>
      </c>
      <c r="AF72" s="24"/>
      <c r="AG72">
        <f t="shared" si="5"/>
        <v>1503.0286972187826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-498</v>
      </c>
      <c r="AM72" s="34">
        <f>RTM_PXI!H72</f>
        <v>0</v>
      </c>
      <c r="AN72" s="34">
        <f>RTM_PXI!N72</f>
        <v>0</v>
      </c>
      <c r="AO72" s="148">
        <f>GDAM_IEX!H72</f>
        <v>27.85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82.12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5.2149999999999999</v>
      </c>
      <c r="E73">
        <f>GT_NG!P73</f>
        <v>14.165015928178397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804.57417449409047</v>
      </c>
      <c r="P73" s="36">
        <v>118.1</v>
      </c>
      <c r="Q73" s="36">
        <v>32.535608636977059</v>
      </c>
      <c r="R73" s="38">
        <v>0</v>
      </c>
      <c r="S73" s="38">
        <v>0</v>
      </c>
      <c r="T73" s="37">
        <f>SUMPRODUCT(LTA!J73:AN73,LTA!J$101:AN$101,LTA!J$103:AN$103)</f>
        <v>34.99</v>
      </c>
      <c r="U73" s="37">
        <f>SUMPRODUCT(LTA!J73:AN73,LTA!J$102:AN$102,LTA!J$103:AN$103)</f>
        <v>55.2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766.04</v>
      </c>
      <c r="Z73" s="34">
        <f>IEX!N73</f>
        <v>0</v>
      </c>
      <c r="AA73" s="75">
        <f>STOA!H73</f>
        <v>145.51</v>
      </c>
      <c r="AB73" s="75">
        <f>-STOA!N73</f>
        <v>-239.37</v>
      </c>
      <c r="AC73">
        <f t="shared" si="4"/>
        <v>23.000918634808432</v>
      </c>
      <c r="AD73">
        <f t="shared" si="6"/>
        <v>1485.0488804244378</v>
      </c>
      <c r="AE73">
        <f>'IDT-1'!B73</f>
        <v>59.201000000000001</v>
      </c>
      <c r="AF73" s="24"/>
      <c r="AG73">
        <f t="shared" si="5"/>
        <v>1544.2498804244378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-414</v>
      </c>
      <c r="AM73" s="34">
        <f>RTM_PXI!H73</f>
        <v>0</v>
      </c>
      <c r="AN73" s="34">
        <f>RTM_PXI!N73</f>
        <v>0</v>
      </c>
      <c r="AO73" s="148">
        <f>GDAM_IEX!H73</f>
        <v>27.97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82.12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5.2149999999999999</v>
      </c>
      <c r="E74">
        <f>GT_NG!P74</f>
        <v>14.273972988182328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866.50351518431944</v>
      </c>
      <c r="P74" s="36">
        <v>118.1</v>
      </c>
      <c r="Q74" s="36">
        <v>32.535608636977059</v>
      </c>
      <c r="R74" s="38">
        <v>0</v>
      </c>
      <c r="S74" s="38">
        <v>0</v>
      </c>
      <c r="T74" s="37">
        <f>SUMPRODUCT(LTA!J74:AN74,LTA!J$101:AN$101,LTA!J$103:AN$103)</f>
        <v>24.92</v>
      </c>
      <c r="U74" s="37">
        <f>SUMPRODUCT(LTA!J74:AN74,LTA!J$102:AN$102,LTA!J$103:AN$103)</f>
        <v>55.2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566.34</v>
      </c>
      <c r="Z74" s="34">
        <f>IEX!N74</f>
        <v>0</v>
      </c>
      <c r="AA74" s="75">
        <f>STOA!H74</f>
        <v>145.51</v>
      </c>
      <c r="AB74" s="75">
        <f>-STOA!N74</f>
        <v>-239.37</v>
      </c>
      <c r="AC74">
        <f t="shared" si="4"/>
        <v>20.319694680404144</v>
      </c>
      <c r="AD74">
        <f t="shared" si="6"/>
        <v>1507.9684021290745</v>
      </c>
      <c r="AE74">
        <f>'IDT-1'!B74</f>
        <v>58.670999999999999</v>
      </c>
      <c r="AF74" s="24"/>
      <c r="AG74">
        <f t="shared" si="5"/>
        <v>1566.6394021290746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-245</v>
      </c>
      <c r="AM74" s="34">
        <f>RTM_PXI!H74</f>
        <v>0</v>
      </c>
      <c r="AN74" s="34">
        <f>RTM_PXI!N74</f>
        <v>0</v>
      </c>
      <c r="AO74" s="148">
        <f>GDAM_IEX!H74</f>
        <v>26.94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82.12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5.2149999999999999</v>
      </c>
      <c r="E75">
        <f>GT_NG!P75</f>
        <v>14.81496904895892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904.53770627022584</v>
      </c>
      <c r="P75" s="36">
        <v>118.1</v>
      </c>
      <c r="Q75" s="36">
        <v>32.535608636977059</v>
      </c>
      <c r="R75" s="38">
        <v>0</v>
      </c>
      <c r="S75" s="38">
        <v>0</v>
      </c>
      <c r="T75" s="37">
        <f>SUMPRODUCT(LTA!J75:AN75,LTA!J$101:AN$101,LTA!J$103:AN$103)</f>
        <v>15.61</v>
      </c>
      <c r="U75" s="37">
        <f>SUMPRODUCT(LTA!J75:AN75,LTA!J$102:AN$102,LTA!J$103:AN$103)</f>
        <v>55.2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614.65</v>
      </c>
      <c r="Z75" s="34">
        <f>IEX!N75</f>
        <v>0</v>
      </c>
      <c r="AA75" s="75">
        <f>STOA!H75</f>
        <v>145.56</v>
      </c>
      <c r="AB75" s="75">
        <f>-STOA!N75</f>
        <v>-131.01</v>
      </c>
      <c r="AC75">
        <f t="shared" si="4"/>
        <v>20.768600638882422</v>
      </c>
      <c r="AD75">
        <f t="shared" si="6"/>
        <v>1527.3846833172793</v>
      </c>
      <c r="AE75">
        <f>'IDT-1'!B75</f>
        <v>65.715000000000003</v>
      </c>
      <c r="AF75" s="24"/>
      <c r="AG75">
        <f t="shared" si="5"/>
        <v>1593.0996833172792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-334</v>
      </c>
      <c r="AM75" s="34">
        <f>RTM_PXI!H75</f>
        <v>0</v>
      </c>
      <c r="AN75" s="34">
        <f>RTM_PXI!N75</f>
        <v>0</v>
      </c>
      <c r="AO75" s="148">
        <f>GDAM_IEX!H75</f>
        <v>22.28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9.66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5.2149999999999999</v>
      </c>
      <c r="E76">
        <f>GT_NG!P76</f>
        <v>14.81496904895892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936.92549289292015</v>
      </c>
      <c r="P76" s="36">
        <v>118.1</v>
      </c>
      <c r="Q76" s="36">
        <v>32.535608636977059</v>
      </c>
      <c r="R76" s="38">
        <v>0</v>
      </c>
      <c r="S76" s="38">
        <v>0</v>
      </c>
      <c r="T76" s="37">
        <f>SUMPRODUCT(LTA!J76:AN76,LTA!J$101:AN$101,LTA!J$103:AN$103)</f>
        <v>15.63</v>
      </c>
      <c r="U76" s="37">
        <f>SUMPRODUCT(LTA!J76:AN76,LTA!J$102:AN$102,LTA!J$103:AN$103)</f>
        <v>55.2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594.4</v>
      </c>
      <c r="Z76" s="34">
        <f>IEX!N76</f>
        <v>0</v>
      </c>
      <c r="AA76" s="75">
        <f>STOA!H76</f>
        <v>145.56</v>
      </c>
      <c r="AB76" s="75">
        <f>-STOA!N76</f>
        <v>-131.01</v>
      </c>
      <c r="AC76">
        <f t="shared" si="4"/>
        <v>21.100235935984614</v>
      </c>
      <c r="AD76">
        <f t="shared" si="6"/>
        <v>1504.2708346428715</v>
      </c>
      <c r="AE76">
        <f>'IDT-1'!B76</f>
        <v>83.438000000000002</v>
      </c>
      <c r="AF76" s="24"/>
      <c r="AG76">
        <f t="shared" si="5"/>
        <v>1587.7088346428716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-365</v>
      </c>
      <c r="AM76" s="34">
        <f>RTM_PXI!H76</f>
        <v>0</v>
      </c>
      <c r="AN76" s="34">
        <f>RTM_PXI!N76</f>
        <v>0</v>
      </c>
      <c r="AO76" s="148">
        <f>GDAM_IEX!H76</f>
        <v>18.34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9.66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5.2149999999999999</v>
      </c>
      <c r="E77">
        <f>GT_NG!P77</f>
        <v>14.81496904895892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897.69275125357365</v>
      </c>
      <c r="P77" s="36">
        <v>118.1</v>
      </c>
      <c r="Q77" s="36">
        <v>32.535608636977059</v>
      </c>
      <c r="R77" s="38">
        <v>0</v>
      </c>
      <c r="S77" s="38">
        <v>0</v>
      </c>
      <c r="T77" s="37">
        <f>SUMPRODUCT(LTA!J77:AN77,LTA!J$101:AN$101,LTA!J$103:AN$103)</f>
        <v>16.03</v>
      </c>
      <c r="U77" s="37">
        <f>SUMPRODUCT(LTA!J77:AN77,LTA!J$102:AN$102,LTA!J$103:AN$103)</f>
        <v>55.2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533.13</v>
      </c>
      <c r="Z77" s="34">
        <f>IEX!N77</f>
        <v>0</v>
      </c>
      <c r="AA77" s="75">
        <f>STOA!H77</f>
        <v>145.56</v>
      </c>
      <c r="AB77" s="75">
        <f>-STOA!N77</f>
        <v>-131.01</v>
      </c>
      <c r="AC77">
        <f t="shared" si="4"/>
        <v>19.546257972773205</v>
      </c>
      <c r="AD77">
        <f t="shared" si="6"/>
        <v>1485.5220709667367</v>
      </c>
      <c r="AE77">
        <f>'IDT-1'!B77</f>
        <v>90.742999999999995</v>
      </c>
      <c r="AF77" s="24"/>
      <c r="AG77">
        <f t="shared" si="5"/>
        <v>1576.2650709667366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-283</v>
      </c>
      <c r="AM77" s="34">
        <f>RTM_PXI!H77</f>
        <v>0</v>
      </c>
      <c r="AN77" s="34">
        <f>RTM_PXI!N77</f>
        <v>0</v>
      </c>
      <c r="AO77" s="148">
        <f>GDAM_IEX!H77</f>
        <v>16.14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9.66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5.2149999999999999</v>
      </c>
      <c r="E78">
        <f>GT_NG!P78</f>
        <v>15.259184232137969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891.62272558607947</v>
      </c>
      <c r="P78" s="36">
        <v>118.1</v>
      </c>
      <c r="Q78" s="36">
        <v>32.535608636977059</v>
      </c>
      <c r="R78" s="38">
        <v>0</v>
      </c>
      <c r="S78" s="38">
        <v>0</v>
      </c>
      <c r="T78" s="37">
        <f>SUMPRODUCT(LTA!J78:AN78,LTA!J$101:AN$101,LTA!J$103:AN$103)</f>
        <v>16.16</v>
      </c>
      <c r="U78" s="37">
        <f>SUMPRODUCT(LTA!J78:AN78,LTA!J$102:AN$102,LTA!J$103:AN$103)</f>
        <v>55.2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407.93</v>
      </c>
      <c r="Z78" s="34">
        <f>IEX!N78</f>
        <v>0</v>
      </c>
      <c r="AA78" s="75">
        <f>STOA!H78</f>
        <v>145.56</v>
      </c>
      <c r="AB78" s="75">
        <f>-STOA!N78</f>
        <v>-131.01</v>
      </c>
      <c r="AC78">
        <f t="shared" si="4"/>
        <v>17.518382445866717</v>
      </c>
      <c r="AD78">
        <f t="shared" si="6"/>
        <v>1459.0341360093278</v>
      </c>
      <c r="AE78">
        <f>'IDT-1'!B78</f>
        <v>104.944</v>
      </c>
      <c r="AF78" s="24"/>
      <c r="AG78">
        <f t="shared" si="5"/>
        <v>1563.9781360093277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-177</v>
      </c>
      <c r="AM78" s="34">
        <f>RTM_PXI!H78</f>
        <v>0</v>
      </c>
      <c r="AN78" s="34">
        <f>RTM_PXI!N78</f>
        <v>0</v>
      </c>
      <c r="AO78" s="148">
        <f>GDAM_IEX!H78</f>
        <v>12.32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9.66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5.2149999999999999</v>
      </c>
      <c r="E79">
        <f>GT_NG!P79</f>
        <v>15.259184232137969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887.65739779167143</v>
      </c>
      <c r="P79" s="36">
        <v>118.1</v>
      </c>
      <c r="Q79" s="36">
        <v>32.535608636977059</v>
      </c>
      <c r="R79" s="38">
        <v>0</v>
      </c>
      <c r="S79" s="38">
        <v>0</v>
      </c>
      <c r="T79" s="37">
        <f>SUMPRODUCT(LTA!J79:AN79,LTA!J$101:AN$101,LTA!J$103:AN$103)</f>
        <v>16.36</v>
      </c>
      <c r="U79" s="37">
        <f>SUMPRODUCT(LTA!J79:AN79,LTA!J$102:AN$102,LTA!J$103:AN$103)</f>
        <v>55.2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209.47</v>
      </c>
      <c r="Z79" s="34">
        <f>IEX!N79</f>
        <v>0</v>
      </c>
      <c r="AA79" s="75">
        <f>STOA!H79</f>
        <v>145.56</v>
      </c>
      <c r="AB79" s="75">
        <f>-STOA!N79</f>
        <v>-131.01</v>
      </c>
      <c r="AC79">
        <f t="shared" si="4"/>
        <v>14.614554771861213</v>
      </c>
      <c r="AD79">
        <f t="shared" si="6"/>
        <v>1423.922635888925</v>
      </c>
      <c r="AE79">
        <f>'IDT-1'!B79</f>
        <v>120.996</v>
      </c>
      <c r="AF79" s="24"/>
      <c r="AG79">
        <f t="shared" si="5"/>
        <v>1544.9186358889251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-19</v>
      </c>
      <c r="AM79" s="34">
        <f>RTM_PXI!H79</f>
        <v>0</v>
      </c>
      <c r="AN79" s="34">
        <f>RTM_PXI!N79</f>
        <v>0</v>
      </c>
      <c r="AO79" s="148">
        <f>GDAM_IEX!H79</f>
        <v>28.19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5.2149999999999999</v>
      </c>
      <c r="E80">
        <f>GT_NG!P80</f>
        <v>15.259184232137969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876.97149041187868</v>
      </c>
      <c r="P80" s="36">
        <v>118.1</v>
      </c>
      <c r="Q80" s="36">
        <v>32.535608636977059</v>
      </c>
      <c r="R80" s="38">
        <v>0</v>
      </c>
      <c r="S80" s="38">
        <v>0</v>
      </c>
      <c r="T80" s="37">
        <f>SUMPRODUCT(LTA!J80:AN80,LTA!J$101:AN$101,LTA!J$103:AN$103)</f>
        <v>16.05</v>
      </c>
      <c r="U80" s="37">
        <f>SUMPRODUCT(LTA!J80:AN80,LTA!J$102:AN$102,LTA!J$103:AN$103)</f>
        <v>55.2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214.5</v>
      </c>
      <c r="Z80" s="34">
        <f>IEX!N80</f>
        <v>0</v>
      </c>
      <c r="AA80" s="75">
        <f>STOA!H80</f>
        <v>145.56</v>
      </c>
      <c r="AB80" s="75">
        <f>-STOA!N80</f>
        <v>-131.01</v>
      </c>
      <c r="AC80">
        <f t="shared" si="4"/>
        <v>14.268347045796732</v>
      </c>
      <c r="AD80">
        <f t="shared" si="6"/>
        <v>1397.1129362351969</v>
      </c>
      <c r="AE80">
        <f>'IDT-1'!B80</f>
        <v>129.179</v>
      </c>
      <c r="AF80" s="24"/>
      <c r="AG80">
        <f t="shared" si="5"/>
        <v>1526.291936235197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-12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5.2149999999999999</v>
      </c>
      <c r="E81">
        <f>GT_NG!P81</f>
        <v>15.259184232137969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862.56418161156512</v>
      </c>
      <c r="P81" s="36">
        <v>118.1</v>
      </c>
      <c r="Q81" s="36">
        <v>32.535608636977059</v>
      </c>
      <c r="R81" s="38">
        <v>0</v>
      </c>
      <c r="S81" s="38">
        <v>0</v>
      </c>
      <c r="T81" s="37">
        <f>SUMPRODUCT(LTA!J81:AN81,LTA!J$101:AN$101,LTA!J$103:AN$103)</f>
        <v>15.35</v>
      </c>
      <c r="U81" s="37">
        <f>SUMPRODUCT(LTA!J81:AN81,LTA!J$102:AN$102,LTA!J$103:AN$103)</f>
        <v>55.2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189.39</v>
      </c>
      <c r="Z81" s="34">
        <f>IEX!N81</f>
        <v>0</v>
      </c>
      <c r="AA81" s="75">
        <f>STOA!H81</f>
        <v>145.56</v>
      </c>
      <c r="AB81" s="75">
        <f>-STOA!N81</f>
        <v>-131.01</v>
      </c>
      <c r="AC81">
        <f t="shared" si="4"/>
        <v>13.905108178699431</v>
      </c>
      <c r="AD81">
        <f t="shared" si="6"/>
        <v>1360.2588663019806</v>
      </c>
      <c r="AE81">
        <f>'IDT-1'!B81</f>
        <v>136.41</v>
      </c>
      <c r="AF81" s="24"/>
      <c r="AG81">
        <f t="shared" si="5"/>
        <v>1496.6688663019806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-9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5.2149999999999999</v>
      </c>
      <c r="E82">
        <f>GT_NG!P82</f>
        <v>15.259184232137969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814.26834277178546</v>
      </c>
      <c r="P82" s="36">
        <v>118.1</v>
      </c>
      <c r="Q82" s="36">
        <v>32.535608636977059</v>
      </c>
      <c r="R82" s="38">
        <v>0</v>
      </c>
      <c r="S82" s="38">
        <v>0</v>
      </c>
      <c r="T82" s="37">
        <f>SUMPRODUCT(LTA!J82:AN82,LTA!J$101:AN$101,LTA!J$103:AN$103)</f>
        <v>14.59</v>
      </c>
      <c r="U82" s="37">
        <f>SUMPRODUCT(LTA!J82:AN82,LTA!J$102:AN$102,LTA!J$103:AN$103)</f>
        <v>55.2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180.68</v>
      </c>
      <c r="Z82" s="34">
        <f>IEX!N82</f>
        <v>0</v>
      </c>
      <c r="AA82" s="75">
        <f>STOA!H82</f>
        <v>145.56</v>
      </c>
      <c r="AB82" s="75">
        <f>-STOA!N82</f>
        <v>-131.01</v>
      </c>
      <c r="AC82">
        <f t="shared" si="4"/>
        <v>13.392354712921279</v>
      </c>
      <c r="AD82">
        <f t="shared" si="6"/>
        <v>1317.805780927979</v>
      </c>
      <c r="AE82">
        <f>'IDT-1'!B82</f>
        <v>154.26900000000001</v>
      </c>
      <c r="AF82" s="24"/>
      <c r="AG82">
        <f t="shared" si="5"/>
        <v>1472.074780927979</v>
      </c>
      <c r="AI82" s="34">
        <f>PXIL!H82</f>
        <v>0</v>
      </c>
      <c r="AJ82" s="34">
        <f>PXIL!N82</f>
        <v>0</v>
      </c>
      <c r="AK82" s="34">
        <f>RTM_IEX!H82</f>
        <v>5.8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5.2149999999999999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74.996704889943331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766.72212755081523</v>
      </c>
      <c r="P83" s="36">
        <v>118.1</v>
      </c>
      <c r="Q83" s="36">
        <v>32.535608636977059</v>
      </c>
      <c r="R83" s="38">
        <v>0</v>
      </c>
      <c r="S83" s="38">
        <v>0</v>
      </c>
      <c r="T83" s="37">
        <f>SUMPRODUCT(LTA!J83:AN83,LTA!J$101:AN$101,LTA!J$103:AN$103)</f>
        <v>14.28</v>
      </c>
      <c r="U83" s="37">
        <f>SUMPRODUCT(LTA!J83:AN83,LTA!J$102:AN$102,LTA!J$103:AN$103)</f>
        <v>55.2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133.34</v>
      </c>
      <c r="Z83" s="34">
        <f>IEX!N83</f>
        <v>0</v>
      </c>
      <c r="AA83" s="75">
        <f>STOA!H83</f>
        <v>145.51</v>
      </c>
      <c r="AB83" s="75">
        <f>-STOA!N83</f>
        <v>-131.01</v>
      </c>
      <c r="AC83">
        <f t="shared" si="4"/>
        <v>12.784427604080236</v>
      </c>
      <c r="AD83">
        <f t="shared" si="6"/>
        <v>1189.8042407584942</v>
      </c>
      <c r="AE83">
        <f>'IDT-1'!B83</f>
        <v>227.47399999999999</v>
      </c>
      <c r="AF83" s="24"/>
      <c r="AG83">
        <f t="shared" si="5"/>
        <v>1417.2782407584941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-28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5.2149999999999999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74.996704889943331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761.24127613279802</v>
      </c>
      <c r="P84" s="36">
        <v>118.1</v>
      </c>
      <c r="Q84" s="36">
        <v>32.535608636977059</v>
      </c>
      <c r="R84" s="38">
        <v>0</v>
      </c>
      <c r="S84" s="38">
        <v>0</v>
      </c>
      <c r="T84" s="37">
        <f>SUMPRODUCT(LTA!J84:AN84,LTA!J$101:AN$101,LTA!J$103:AN$103)</f>
        <v>13.969999999999999</v>
      </c>
      <c r="U84" s="37">
        <f>SUMPRODUCT(LTA!J84:AN84,LTA!J$102:AN$102,LTA!J$103:AN$103)</f>
        <v>55.2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103.39</v>
      </c>
      <c r="Z84" s="34">
        <f>IEX!N84</f>
        <v>0</v>
      </c>
      <c r="AA84" s="75">
        <f>STOA!H84</f>
        <v>145.51</v>
      </c>
      <c r="AB84" s="75">
        <f>-STOA!N84</f>
        <v>-131.01</v>
      </c>
      <c r="AC84">
        <f t="shared" si="4"/>
        <v>12.577387187142671</v>
      </c>
      <c r="AD84">
        <f t="shared" si="6"/>
        <v>1143.2704297574146</v>
      </c>
      <c r="AE84">
        <f>'IDT-1'!B84</f>
        <v>251.09100000000001</v>
      </c>
      <c r="AF84" s="24"/>
      <c r="AG84">
        <f t="shared" si="5"/>
        <v>1394.3614297574145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-39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5.2149999999999999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74.996704889943331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717.41499025377129</v>
      </c>
      <c r="P85" s="36">
        <v>118.1</v>
      </c>
      <c r="Q85" s="36">
        <v>32.535608636977059</v>
      </c>
      <c r="R85" s="38">
        <v>0</v>
      </c>
      <c r="S85" s="38">
        <v>0</v>
      </c>
      <c r="T85" s="37">
        <f>SUMPRODUCT(LTA!J85:AN85,LTA!J$101:AN$101,LTA!J$103:AN$103)</f>
        <v>13.620000000000001</v>
      </c>
      <c r="U85" s="37">
        <f>SUMPRODUCT(LTA!J85:AN85,LTA!J$102:AN$102,LTA!J$103:AN$103)</f>
        <v>55.2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52.18</v>
      </c>
      <c r="Z85" s="34">
        <f>IEX!N85</f>
        <v>0</v>
      </c>
      <c r="AA85" s="75">
        <f>STOA!H85</f>
        <v>145.51</v>
      </c>
      <c r="AB85" s="75">
        <f>-STOA!N85</f>
        <v>-131.01</v>
      </c>
      <c r="AC85">
        <f t="shared" si="4"/>
        <v>11.445767234488173</v>
      </c>
      <c r="AD85">
        <f t="shared" si="6"/>
        <v>1088.0157638310425</v>
      </c>
      <c r="AE85">
        <f>'IDT-1'!B85</f>
        <v>291.41000000000003</v>
      </c>
      <c r="AF85" s="24"/>
      <c r="AG85">
        <f t="shared" si="5"/>
        <v>1379.4257638310426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5.2149999999999999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79.87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699.13702486515581</v>
      </c>
      <c r="P86" s="36">
        <v>118.1</v>
      </c>
      <c r="Q86" s="36">
        <v>32.535608636977059</v>
      </c>
      <c r="R86" s="38">
        <v>0</v>
      </c>
      <c r="S86" s="38">
        <v>0</v>
      </c>
      <c r="T86" s="37">
        <f>SUMPRODUCT(LTA!J86:AN86,LTA!J$101:AN$101,LTA!J$103:AN$103)</f>
        <v>13.71</v>
      </c>
      <c r="U86" s="37">
        <f>SUMPRODUCT(LTA!J86:AN86,LTA!J$102:AN$102,LTA!J$103:AN$103)</f>
        <v>55.2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145.51</v>
      </c>
      <c r="AB86" s="75">
        <f>-STOA!N86</f>
        <v>-131.01</v>
      </c>
      <c r="AC86">
        <f t="shared" si="4"/>
        <v>10.89561200414828</v>
      </c>
      <c r="AD86">
        <f t="shared" si="6"/>
        <v>1023.0712487828237</v>
      </c>
      <c r="AE86">
        <f>'IDT-1'!B86</f>
        <v>330</v>
      </c>
      <c r="AF86" s="24"/>
      <c r="AG86">
        <f t="shared" si="5"/>
        <v>1353.0712487828237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5.2149999999999999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79.87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692.98587047716092</v>
      </c>
      <c r="P87" s="36">
        <v>118.1</v>
      </c>
      <c r="Q87" s="36">
        <v>32.535608636977059</v>
      </c>
      <c r="R87" s="38">
        <v>0</v>
      </c>
      <c r="S87" s="38">
        <v>0</v>
      </c>
      <c r="T87" s="37">
        <f>SUMPRODUCT(LTA!J87:AN87,LTA!J$101:AN$101,LTA!J$103:AN$103)</f>
        <v>14.07</v>
      </c>
      <c r="U87" s="37">
        <f>SUMPRODUCT(LTA!J87:AN87,LTA!J$102:AN$102,LTA!J$103:AN$103)</f>
        <v>55.2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145.51</v>
      </c>
      <c r="AB87" s="75">
        <f>-STOA!N87</f>
        <v>-131.01</v>
      </c>
      <c r="AC87">
        <f t="shared" si="4"/>
        <v>10.846966307289122</v>
      </c>
      <c r="AD87">
        <f t="shared" si="6"/>
        <v>1017.3287400916878</v>
      </c>
      <c r="AE87">
        <f>'IDT-1'!B87</f>
        <v>295</v>
      </c>
      <c r="AF87" s="24"/>
      <c r="AG87">
        <f t="shared" si="5"/>
        <v>1312.3287400916879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5.2149999999999999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79.87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692.98587047716092</v>
      </c>
      <c r="P88" s="36">
        <v>118.1</v>
      </c>
      <c r="Q88" s="36">
        <v>32.535608636977059</v>
      </c>
      <c r="R88" s="38">
        <v>0</v>
      </c>
      <c r="S88" s="38">
        <v>0</v>
      </c>
      <c r="T88" s="37">
        <f>SUMPRODUCT(LTA!J88:AN88,LTA!J$101:AN$101,LTA!J$103:AN$103)</f>
        <v>14.59</v>
      </c>
      <c r="U88" s="37">
        <f>SUMPRODUCT(LTA!J88:AN88,LTA!J$102:AN$102,LTA!J$103:AN$103)</f>
        <v>55.2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145.51</v>
      </c>
      <c r="AB88" s="75">
        <f>-STOA!N88</f>
        <v>-131.01</v>
      </c>
      <c r="AC88">
        <f t="shared" si="4"/>
        <v>10.851334307289122</v>
      </c>
      <c r="AD88">
        <f t="shared" si="6"/>
        <v>1017.8443720916878</v>
      </c>
      <c r="AE88">
        <f>'IDT-1'!B88</f>
        <v>271</v>
      </c>
      <c r="AF88" s="24"/>
      <c r="AG88">
        <f t="shared" si="5"/>
        <v>1288.8443720916878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5.2149999999999999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79.87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678.65252562866431</v>
      </c>
      <c r="P89" s="36">
        <v>118.1</v>
      </c>
      <c r="Q89" s="36">
        <v>32.535608636977059</v>
      </c>
      <c r="R89" s="38">
        <v>0</v>
      </c>
      <c r="S89" s="38">
        <v>0</v>
      </c>
      <c r="T89" s="37">
        <f>SUMPRODUCT(LTA!J89:AN89,LTA!J$101:AN$101,LTA!J$103:AN$103)</f>
        <v>14.83</v>
      </c>
      <c r="U89" s="37">
        <f>SUMPRODUCT(LTA!J89:AN89,LTA!J$102:AN$102,LTA!J$103:AN$103)</f>
        <v>55.2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145.51</v>
      </c>
      <c r="AB89" s="75">
        <f>-STOA!N89</f>
        <v>-131.01</v>
      </c>
      <c r="AC89">
        <f t="shared" si="4"/>
        <v>10.960170210561751</v>
      </c>
      <c r="AD89">
        <f t="shared" si="6"/>
        <v>1030.6921913399185</v>
      </c>
      <c r="AE89">
        <f>'IDT-1'!B89</f>
        <v>255</v>
      </c>
      <c r="AF89" s="24"/>
      <c r="AG89">
        <f t="shared" si="5"/>
        <v>1285.6921913399185</v>
      </c>
      <c r="AI89" s="34">
        <f>PXIL!H89</f>
        <v>0</v>
      </c>
      <c r="AJ89" s="34">
        <f>PXIL!N89</f>
        <v>0</v>
      </c>
      <c r="AK89" s="34">
        <f>RTM_IEX!H89</f>
        <v>27.05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5.2149999999999999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79.87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678.65252257260431</v>
      </c>
      <c r="P90" s="36">
        <v>118.1</v>
      </c>
      <c r="Q90" s="36">
        <v>32.535608636977059</v>
      </c>
      <c r="R90" s="38">
        <v>0</v>
      </c>
      <c r="S90" s="38">
        <v>0</v>
      </c>
      <c r="T90" s="37">
        <f>SUMPRODUCT(LTA!J90:AN90,LTA!J$101:AN$101,LTA!J$103:AN$103)</f>
        <v>14.94</v>
      </c>
      <c r="U90" s="37">
        <f>SUMPRODUCT(LTA!J90:AN90,LTA!J$102:AN$102,LTA!J$103:AN$103)</f>
        <v>55.2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145.51</v>
      </c>
      <c r="AB90" s="75">
        <f>-STOA!N90</f>
        <v>-131.01</v>
      </c>
      <c r="AC90">
        <f t="shared" si="4"/>
        <v>11.009814184890848</v>
      </c>
      <c r="AD90">
        <f t="shared" si="6"/>
        <v>1036.5525443095294</v>
      </c>
      <c r="AE90">
        <f>'IDT-1'!B90</f>
        <v>224</v>
      </c>
      <c r="AF90" s="24"/>
      <c r="AG90">
        <f t="shared" si="5"/>
        <v>1260.5525443095294</v>
      </c>
      <c r="AI90" s="34">
        <f>PXIL!H90</f>
        <v>0</v>
      </c>
      <c r="AJ90" s="34">
        <f>PXIL!N90</f>
        <v>0</v>
      </c>
      <c r="AK90" s="34">
        <f>RTM_IEX!H90</f>
        <v>32.85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5.2149999999999999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79.87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686.14699115959763</v>
      </c>
      <c r="P91" s="36">
        <v>118.1</v>
      </c>
      <c r="Q91" s="36">
        <v>32.535608636977059</v>
      </c>
      <c r="R91" s="38">
        <v>0</v>
      </c>
      <c r="S91" s="38">
        <v>0</v>
      </c>
      <c r="T91" s="37">
        <f>SUMPRODUCT(LTA!J91:AN91,LTA!J$101:AN$101,LTA!J$103:AN$103)</f>
        <v>15.91</v>
      </c>
      <c r="U91" s="37">
        <f>SUMPRODUCT(LTA!J91:AN91,LTA!J$102:AN$102,LTA!J$103:AN$103)</f>
        <v>55.2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145.51</v>
      </c>
      <c r="AB91" s="75">
        <f>-STOA!N91</f>
        <v>-185.5</v>
      </c>
      <c r="AC91">
        <f t="shared" si="4"/>
        <v>11.518149105450796</v>
      </c>
      <c r="AD91">
        <f t="shared" si="6"/>
        <v>987.11867797596267</v>
      </c>
      <c r="AE91">
        <f>'IDT-1'!B91</f>
        <v>251</v>
      </c>
      <c r="AF91" s="24"/>
      <c r="AG91">
        <f t="shared" si="5"/>
        <v>1238.1186779759628</v>
      </c>
      <c r="AI91" s="34">
        <f>PXIL!H91</f>
        <v>0</v>
      </c>
      <c r="AJ91" s="34">
        <f>PXIL!N91</f>
        <v>0</v>
      </c>
      <c r="AK91" s="34">
        <f>RTM_IEX!H91</f>
        <v>29.95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5.2149999999999999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79.87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686.83140430477613</v>
      </c>
      <c r="P92" s="36">
        <v>118.1</v>
      </c>
      <c r="Q92" s="36">
        <v>32.535608636977059</v>
      </c>
      <c r="R92" s="38">
        <v>0</v>
      </c>
      <c r="S92" s="38">
        <v>0</v>
      </c>
      <c r="T92" s="37">
        <f>SUMPRODUCT(LTA!J92:AN92,LTA!J$101:AN$101,LTA!J$103:AN$103)</f>
        <v>17.079999999999998</v>
      </c>
      <c r="U92" s="37">
        <f>SUMPRODUCT(LTA!J92:AN92,LTA!J$102:AN$102,LTA!J$103:AN$103)</f>
        <v>55.2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145.51</v>
      </c>
      <c r="AB92" s="75">
        <f>-STOA!N92</f>
        <v>-185.5</v>
      </c>
      <c r="AC92">
        <f t="shared" si="4"/>
        <v>11.606806175870295</v>
      </c>
      <c r="AD92">
        <f t="shared" si="6"/>
        <v>997.58443405072171</v>
      </c>
      <c r="AE92">
        <f>'IDT-1'!B92</f>
        <v>216</v>
      </c>
      <c r="AF92" s="24"/>
      <c r="AG92">
        <f t="shared" si="5"/>
        <v>1213.5844340507217</v>
      </c>
      <c r="AI92" s="34">
        <f>PXIL!H92</f>
        <v>0</v>
      </c>
      <c r="AJ92" s="34">
        <f>PXIL!N92</f>
        <v>0</v>
      </c>
      <c r="AK92" s="34">
        <f>RTM_IEX!H92</f>
        <v>38.65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5.2149999999999999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79.87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704.10216472276068</v>
      </c>
      <c r="P93" s="36">
        <v>118.1</v>
      </c>
      <c r="Q93" s="36">
        <v>32.535608636977059</v>
      </c>
      <c r="R93" s="38">
        <v>0</v>
      </c>
      <c r="S93" s="38">
        <v>0</v>
      </c>
      <c r="T93" s="37">
        <f>SUMPRODUCT(LTA!J93:AN93,LTA!J$101:AN$101,LTA!J$103:AN$103)</f>
        <v>17.32</v>
      </c>
      <c r="U93" s="37">
        <f>SUMPRODUCT(LTA!J93:AN93,LTA!J$102:AN$102,LTA!J$103:AN$103)</f>
        <v>54.230000000000004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145.51</v>
      </c>
      <c r="AB93" s="75">
        <f>-STOA!N93</f>
        <v>-185.5</v>
      </c>
      <c r="AC93">
        <f t="shared" si="4"/>
        <v>11.615884563381364</v>
      </c>
      <c r="AD93">
        <f t="shared" si="6"/>
        <v>998.65611608119525</v>
      </c>
      <c r="AE93">
        <f>'IDT-1'!B93</f>
        <v>187</v>
      </c>
      <c r="AF93" s="24"/>
      <c r="AG93">
        <f t="shared" si="5"/>
        <v>1185.6561160811953</v>
      </c>
      <c r="AI93" s="34">
        <f>PXIL!H93</f>
        <v>0</v>
      </c>
      <c r="AJ93" s="34">
        <f>PXIL!N93</f>
        <v>0</v>
      </c>
      <c r="AK93" s="34">
        <f>RTM_IEX!H93</f>
        <v>23.19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5.2149999999999999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79.87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707.16187901689852</v>
      </c>
      <c r="P94" s="36">
        <v>118.1</v>
      </c>
      <c r="Q94" s="36">
        <v>32.535608636977059</v>
      </c>
      <c r="R94" s="38">
        <v>0</v>
      </c>
      <c r="S94" s="38">
        <v>0</v>
      </c>
      <c r="T94" s="37">
        <f>SUMPRODUCT(LTA!J94:AN94,LTA!J$101:AN$101,LTA!J$103:AN$103)</f>
        <v>17.990000000000002</v>
      </c>
      <c r="U94" s="37">
        <f>SUMPRODUCT(LTA!J94:AN94,LTA!J$102:AN$102,LTA!J$103:AN$103)</f>
        <v>54.230000000000004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145.51</v>
      </c>
      <c r="AB94" s="75">
        <f>-STOA!N94</f>
        <v>-185.5</v>
      </c>
      <c r="AC94">
        <f t="shared" si="4"/>
        <v>11.663510163452123</v>
      </c>
      <c r="AD94">
        <f t="shared" si="6"/>
        <v>1004.2782047752623</v>
      </c>
      <c r="AE94">
        <f>'IDT-1'!B94</f>
        <v>157</v>
      </c>
      <c r="AF94" s="24"/>
      <c r="AG94">
        <f t="shared" si="5"/>
        <v>1161.2782047752623</v>
      </c>
      <c r="AI94" s="34">
        <f>PXIL!H94</f>
        <v>0</v>
      </c>
      <c r="AJ94" s="34">
        <f>PXIL!N94</f>
        <v>0</v>
      </c>
      <c r="AK94" s="34">
        <f>RTM_IEX!H94</f>
        <v>25.13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5.2149999999999999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79.87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709.0359204490544</v>
      </c>
      <c r="P95" s="36">
        <v>118.1</v>
      </c>
      <c r="Q95" s="36">
        <v>32.535608636977059</v>
      </c>
      <c r="R95" s="38">
        <v>0</v>
      </c>
      <c r="S95" s="38">
        <v>0</v>
      </c>
      <c r="T95" s="37">
        <f>SUMPRODUCT(LTA!J95:AN95,LTA!J$101:AN$101,LTA!J$103:AN$103)</f>
        <v>18.47</v>
      </c>
      <c r="U95" s="37">
        <f>SUMPRODUCT(LTA!J95:AN95,LTA!J$102:AN$102,LTA!J$103:AN$103)</f>
        <v>54.230000000000004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145.51</v>
      </c>
      <c r="AB95" s="75">
        <f>-STOA!N95</f>
        <v>-130.5</v>
      </c>
      <c r="AC95">
        <f t="shared" si="4"/>
        <v>11.217286436613332</v>
      </c>
      <c r="AD95">
        <f t="shared" si="6"/>
        <v>1062.0684699342569</v>
      </c>
      <c r="AE95">
        <f>'IDT-1'!B95</f>
        <v>80</v>
      </c>
      <c r="AF95" s="24"/>
      <c r="AG95">
        <f t="shared" si="5"/>
        <v>1142.0684699342569</v>
      </c>
      <c r="AI95" s="34">
        <f>PXIL!H95</f>
        <v>0</v>
      </c>
      <c r="AJ95" s="34">
        <f>PXIL!N95</f>
        <v>0</v>
      </c>
      <c r="AK95" s="34">
        <f>RTM_IEX!H95</f>
        <v>25.12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5.2149999999999999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79.87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709.0359204490544</v>
      </c>
      <c r="P96" s="36">
        <v>118.1</v>
      </c>
      <c r="Q96" s="36">
        <v>32.535608636977059</v>
      </c>
      <c r="R96" s="38">
        <v>0</v>
      </c>
      <c r="S96" s="38">
        <v>0</v>
      </c>
      <c r="T96" s="37">
        <f>SUMPRODUCT(LTA!J96:AN96,LTA!J$101:AN$101,LTA!J$103:AN$103)</f>
        <v>18.89</v>
      </c>
      <c r="U96" s="37">
        <f>SUMPRODUCT(LTA!J96:AN96,LTA!J$102:AN$102,LTA!J$103:AN$103)</f>
        <v>54.230000000000004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145.51</v>
      </c>
      <c r="AB96" s="75">
        <f>-STOA!N96</f>
        <v>-130.5</v>
      </c>
      <c r="AC96">
        <f t="shared" si="4"/>
        <v>11.237026436613334</v>
      </c>
      <c r="AD96">
        <f t="shared" si="6"/>
        <v>1064.3987299342568</v>
      </c>
      <c r="AE96">
        <f>'IDT-1'!B96</f>
        <v>54</v>
      </c>
      <c r="AF96" s="24"/>
      <c r="AG96">
        <f t="shared" si="5"/>
        <v>1118.3987299342568</v>
      </c>
      <c r="AI96" s="34">
        <f>PXIL!H96</f>
        <v>0</v>
      </c>
      <c r="AJ96" s="34">
        <f>PXIL!N96</f>
        <v>0</v>
      </c>
      <c r="AK96" s="34">
        <f>RTM_IEX!H96</f>
        <v>27.05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5.2149999999999999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79.87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709.0359204490544</v>
      </c>
      <c r="P97" s="36">
        <v>118.1</v>
      </c>
      <c r="Q97" s="36">
        <v>32.535608636977059</v>
      </c>
      <c r="R97" s="38">
        <v>0</v>
      </c>
      <c r="S97" s="38">
        <v>0</v>
      </c>
      <c r="T97" s="37">
        <f>SUMPRODUCT(LTA!J97:AN97,LTA!J$101:AN$101,LTA!J$103:AN$103)</f>
        <v>18.78</v>
      </c>
      <c r="U97" s="37">
        <f>SUMPRODUCT(LTA!J97:AN97,LTA!J$102:AN$102,LTA!J$103:AN$103)</f>
        <v>53.260000000000005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145.51</v>
      </c>
      <c r="AB97" s="75">
        <f>-STOA!N97</f>
        <v>-130.5</v>
      </c>
      <c r="AC97">
        <f t="shared" si="4"/>
        <v>11.284738436613333</v>
      </c>
      <c r="AD97">
        <f t="shared" si="6"/>
        <v>1070.0310179342571</v>
      </c>
      <c r="AE97">
        <f>'IDT-1'!B97</f>
        <v>21</v>
      </c>
      <c r="AF97" s="24"/>
      <c r="AG97">
        <f t="shared" si="5"/>
        <v>1091.0310179342571</v>
      </c>
      <c r="AI97" s="34">
        <f>PXIL!H97</f>
        <v>0</v>
      </c>
      <c r="AJ97" s="34">
        <f>PXIL!N97</f>
        <v>0</v>
      </c>
      <c r="AK97" s="34">
        <f>RTM_IEX!H97</f>
        <v>33.81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5.2149999999999999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79.87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709.03951248130716</v>
      </c>
      <c r="P98" s="36">
        <v>118.1</v>
      </c>
      <c r="Q98" s="36">
        <v>32.534493146048398</v>
      </c>
      <c r="R98" s="38">
        <v>0</v>
      </c>
      <c r="S98" s="38">
        <v>0</v>
      </c>
      <c r="T98" s="37">
        <f>SUMPRODUCT(LTA!J98:AN98,LTA!J$101:AN$101,LTA!J$103:AN$103)</f>
        <v>18.71</v>
      </c>
      <c r="U98" s="37">
        <f>SUMPRODUCT(LTA!J98:AN98,LTA!J$102:AN$102,LTA!J$103:AN$103)</f>
        <v>53.260000000000005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145.51</v>
      </c>
      <c r="AB98" s="75">
        <f>-STOA!N98</f>
        <v>-130.5</v>
      </c>
      <c r="AC98">
        <f t="shared" si="4"/>
        <v>11.259811239560456</v>
      </c>
      <c r="AD98">
        <f>SUM(B98:AB98,AI98:AT98)-AC98</f>
        <v>1067.0884216726342</v>
      </c>
      <c r="AE98">
        <f>'IDT-1'!B98</f>
        <v>0</v>
      </c>
      <c r="AF98" s="24"/>
      <c r="AG98">
        <f t="shared" si="5"/>
        <v>1067.0884216726342</v>
      </c>
      <c r="AI98" s="34">
        <f>PXIL!H98</f>
        <v>0</v>
      </c>
      <c r="AJ98" s="34">
        <f>PXIL!N98</f>
        <v>0</v>
      </c>
      <c r="AK98" s="34">
        <f>RTM_IEX!H98</f>
        <v>30.91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7">SUM(C3:C98)/4000</f>
        <v>0</v>
      </c>
      <c r="D99">
        <f t="shared" si="7"/>
        <v>0.12515999999999974</v>
      </c>
      <c r="E99">
        <f t="shared" si="7"/>
        <v>0.36334002491315082</v>
      </c>
      <c r="F99">
        <f t="shared" si="7"/>
        <v>0</v>
      </c>
      <c r="G99">
        <f t="shared" si="7"/>
        <v>0</v>
      </c>
      <c r="H99">
        <f t="shared" si="7"/>
        <v>0</v>
      </c>
      <c r="I99">
        <f t="shared" si="7"/>
        <v>1.936292055072975</v>
      </c>
      <c r="J99">
        <f t="shared" si="7"/>
        <v>0</v>
      </c>
      <c r="K99">
        <f t="shared" si="7"/>
        <v>0</v>
      </c>
      <c r="L99">
        <f t="shared" si="7"/>
        <v>0</v>
      </c>
      <c r="M99">
        <f t="shared" si="7"/>
        <v>0</v>
      </c>
      <c r="N99">
        <f t="shared" si="7"/>
        <v>0</v>
      </c>
      <c r="O99">
        <f t="shared" si="7"/>
        <v>16.84452055033104</v>
      </c>
      <c r="P99" s="36">
        <f t="shared" si="7"/>
        <v>2.4994609308767859</v>
      </c>
      <c r="Q99" s="36">
        <f t="shared" si="7"/>
        <v>0.78087156650855671</v>
      </c>
      <c r="R99" s="38">
        <f t="shared" si="7"/>
        <v>0.46243619956180387</v>
      </c>
      <c r="S99" s="38">
        <f t="shared" si="7"/>
        <v>0</v>
      </c>
      <c r="T99" s="37">
        <f t="shared" si="7"/>
        <v>3.7971624999999998</v>
      </c>
      <c r="U99" s="37">
        <f t="shared" si="7"/>
        <v>1.287754999999998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7"/>
        <v>2.3650174999999996</v>
      </c>
      <c r="Z99" s="34">
        <f t="shared" si="7"/>
        <v>0</v>
      </c>
      <c r="AA99" s="75">
        <f t="shared" si="7"/>
        <v>3.4945599999999977</v>
      </c>
      <c r="AB99" s="75">
        <f t="shared" si="7"/>
        <v>-4.4954800000000041</v>
      </c>
      <c r="AC99">
        <f t="shared" si="7"/>
        <v>0.33804475731965344</v>
      </c>
      <c r="AD99">
        <f t="shared" si="7"/>
        <v>29.592314069944656</v>
      </c>
      <c r="AE99">
        <f t="shared" si="7"/>
        <v>1.7708242500000002</v>
      </c>
      <c r="AG99">
        <f t="shared" si="7"/>
        <v>31.363138319944657</v>
      </c>
      <c r="AI99">
        <f t="shared" si="7"/>
        <v>0</v>
      </c>
      <c r="AJ99">
        <f t="shared" si="7"/>
        <v>0</v>
      </c>
      <c r="AK99">
        <f t="shared" si="7"/>
        <v>1.0109024999999998</v>
      </c>
      <c r="AL99">
        <f t="shared" si="7"/>
        <v>-0.68500000000000005</v>
      </c>
      <c r="AM99">
        <f t="shared" si="7"/>
        <v>0</v>
      </c>
      <c r="AN99">
        <f t="shared" si="7"/>
        <v>0</v>
      </c>
      <c r="AO99">
        <f t="shared" si="7"/>
        <v>5.1580000000000001E-2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9.1780000000000028E-2</v>
      </c>
      <c r="AT99">
        <f t="shared" si="7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>
        <f>SUMIF(AT3:AT98,"&gt;0",AT3:AT98)/4000</f>
        <v>0</v>
      </c>
      <c r="AU101" s="33" t="s">
        <v>399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>
        <f>SUMIF(AT3:AT98,"&lt;0",AT3:AT98)/4000</f>
        <v>0</v>
      </c>
      <c r="AU102" s="33" t="s">
        <v>400</v>
      </c>
    </row>
    <row r="106" spans="1:47">
      <c r="K106">
        <f>96*5</f>
        <v>480</v>
      </c>
    </row>
  </sheetData>
  <mergeCells count="38">
    <mergeCell ref="AS1:AS2"/>
    <mergeCell ref="AT1:AT2"/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86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45237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45237</v>
      </c>
      <c r="B1" s="222"/>
      <c r="C1" s="222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2.9162499999999998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576.58223583170422</v>
      </c>
      <c r="P3" s="36">
        <v>68.29000000000002</v>
      </c>
      <c r="Q3" s="36">
        <v>9.6585124730520491</v>
      </c>
      <c r="R3" s="38">
        <v>0</v>
      </c>
      <c r="S3" s="38">
        <v>0</v>
      </c>
      <c r="T3" s="37">
        <f>SUMPRODUCT(LTA!J3:AN3,LTA!J$101:AN$101,LTA!J$104:AN$104)</f>
        <v>13.33</v>
      </c>
      <c r="U3" s="37">
        <f>SUMPRODUCT(LTA!J3:AN3,LTA!J$102:AN$102,LTA!J$104:AN$104)</f>
        <v>107.54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-284.17</v>
      </c>
      <c r="AC3">
        <f>SUMIF(B3:AB3,"&gt;0")*$AC$2-SUMIF(B3:AB3,"&lt;0")*($AC$2/(1-$AC$2))+SUMIF(AI3:AR3,"&gt;0")*$AC$2-SUMIF(AI3:AR3,"&lt;0")*($AC$2/(1-$AC$2))</f>
        <v>9.4199301033001905</v>
      </c>
      <c r="AD3">
        <f>SUM(B3:AB3,AI3:AR3)-AC3</f>
        <v>541.2530713988981</v>
      </c>
      <c r="AE3">
        <f>'IDT-1'!C3</f>
        <v>0</v>
      </c>
      <c r="AF3" s="24"/>
      <c r="AG3">
        <f>SUM(AD3:AF3)</f>
        <v>541.2530713988981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2.9162499999999998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590.83835359121883</v>
      </c>
      <c r="P4" s="36">
        <v>68.29000000000002</v>
      </c>
      <c r="Q4" s="36">
        <v>9.6585124730520491</v>
      </c>
      <c r="R4" s="38">
        <v>0</v>
      </c>
      <c r="S4" s="38">
        <v>0</v>
      </c>
      <c r="T4" s="37">
        <f>SUMPRODUCT(LTA!J4:AN4,LTA!J$101:AN$101,LTA!J$104:AN$104)</f>
        <v>13.33</v>
      </c>
      <c r="U4" s="37">
        <f>SUMPRODUCT(LTA!J4:AN4,LTA!J$102:AN$102,LTA!J$104:AN$104)</f>
        <v>107.54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-284.17</v>
      </c>
      <c r="AC4">
        <f t="shared" ref="AC4:AC67" si="0">SUMIF(B4:AB4,"&gt;0")*$AC$2-SUMIF(B4:AB4,"&lt;0")*($AC$2/(1-$AC$2))+SUMIF(AI4:AR4,"&gt;0")*$AC$2-SUMIF(AI4:AR4,"&lt;0")*($AC$2/(1-$AC$2))</f>
        <v>9.5396814924801134</v>
      </c>
      <c r="AD4">
        <f t="shared" ref="AD4:AD67" si="1">SUM(B4:AB4,AI4:AR4)-AC4</f>
        <v>555.38943776923281</v>
      </c>
      <c r="AE4">
        <f>'IDT-1'!C4</f>
        <v>0</v>
      </c>
      <c r="AF4" s="24"/>
      <c r="AG4">
        <f t="shared" ref="AG4:AG67" si="2">SUM(AD4:AF4)</f>
        <v>555.38943776923281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2.9162499999999998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585.11652203849826</v>
      </c>
      <c r="P5" s="36">
        <v>32.850000000000009</v>
      </c>
      <c r="Q5" s="36">
        <v>9.33</v>
      </c>
      <c r="R5" s="38">
        <v>0</v>
      </c>
      <c r="S5" s="38">
        <v>0</v>
      </c>
      <c r="T5" s="37">
        <f>SUMPRODUCT(LTA!J5:AN5,LTA!J$101:AN$101,LTA!J$104:AN$104)</f>
        <v>13.33</v>
      </c>
      <c r="U5" s="37">
        <f>SUMPRODUCT(LTA!J5:AN5,LTA!J$102:AN$102,LTA!J$104:AN$104)</f>
        <v>107.54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</v>
      </c>
      <c r="AA5" s="75">
        <f>STOA!I5</f>
        <v>0</v>
      </c>
      <c r="AB5" s="75">
        <f>-STOA!O5</f>
        <v>-284.17</v>
      </c>
      <c r="AC5">
        <f t="shared" si="0"/>
        <v>9.1996337603885134</v>
      </c>
      <c r="AD5">
        <f t="shared" si="1"/>
        <v>513.23914147555172</v>
      </c>
      <c r="AE5">
        <f>'IDT-1'!C5</f>
        <v>0</v>
      </c>
      <c r="AF5" s="24"/>
      <c r="AG5">
        <f t="shared" si="2"/>
        <v>513.23914147555172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2.9162499999999998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584.86475989902556</v>
      </c>
      <c r="P6" s="36">
        <v>68.29000000000002</v>
      </c>
      <c r="Q6" s="36">
        <v>18.817460188933875</v>
      </c>
      <c r="R6" s="38">
        <v>0</v>
      </c>
      <c r="S6" s="38">
        <v>0</v>
      </c>
      <c r="T6" s="37">
        <f>SUMPRODUCT(LTA!J6:AN6,LTA!J$101:AN$101,LTA!J$104:AN$104)</f>
        <v>13.33</v>
      </c>
      <c r="U6" s="37">
        <f>SUMPRODUCT(LTA!J6:AN6,LTA!J$102:AN$102,LTA!J$104:AN$104)</f>
        <v>107.54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-62</v>
      </c>
      <c r="AA6" s="75">
        <f>STOA!I6</f>
        <v>0</v>
      </c>
      <c r="AB6" s="75">
        <f>-STOA!O6</f>
        <v>-284.17</v>
      </c>
      <c r="AC6">
        <f t="shared" si="0"/>
        <v>10.091650245222221</v>
      </c>
      <c r="AD6">
        <f t="shared" si="1"/>
        <v>496.02282304017928</v>
      </c>
      <c r="AE6">
        <f>'IDT-1'!C6</f>
        <v>0</v>
      </c>
      <c r="AF6" s="24"/>
      <c r="AG6">
        <f t="shared" si="2"/>
        <v>496.02282304017928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2.9162499999999998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567.70338614778711</v>
      </c>
      <c r="P7" s="36">
        <v>45.888063794776592</v>
      </c>
      <c r="Q7" s="36">
        <v>9.33</v>
      </c>
      <c r="R7" s="38">
        <v>0</v>
      </c>
      <c r="S7" s="38">
        <v>0</v>
      </c>
      <c r="T7" s="37">
        <f>SUMPRODUCT(LTA!J7:AN7,LTA!J$101:AN$101,LTA!J$104:AN$104)</f>
        <v>13.33</v>
      </c>
      <c r="U7" s="37">
        <f>SUMPRODUCT(LTA!J7:AN7,LTA!J$102:AN$102,LTA!J$104:AN$104)</f>
        <v>107.54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-16</v>
      </c>
      <c r="AA7" s="75">
        <f>STOA!I7</f>
        <v>0</v>
      </c>
      <c r="AB7" s="75">
        <f>-STOA!O7</f>
        <v>-284.17</v>
      </c>
      <c r="AC7">
        <f t="shared" si="0"/>
        <v>9.2899505206559994</v>
      </c>
      <c r="AD7">
        <f t="shared" si="1"/>
        <v>493.77375261934975</v>
      </c>
      <c r="AE7">
        <f>'IDT-1'!C7</f>
        <v>0</v>
      </c>
      <c r="AF7" s="24"/>
      <c r="AG7">
        <f t="shared" si="2"/>
        <v>493.77375261934975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2.9162499999999998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552.78652999039002</v>
      </c>
      <c r="P8" s="36">
        <v>45.888063794776592</v>
      </c>
      <c r="Q8" s="36">
        <v>9.33</v>
      </c>
      <c r="R8" s="38">
        <v>0</v>
      </c>
      <c r="S8" s="38">
        <v>0</v>
      </c>
      <c r="T8" s="37">
        <f>SUMPRODUCT(LTA!J8:AN8,LTA!J$101:AN$101,LTA!J$104:AN$104)</f>
        <v>13.33</v>
      </c>
      <c r="U8" s="37">
        <f>SUMPRODUCT(LTA!J8:AN8,LTA!J$102:AN$102,LTA!J$104:AN$104)</f>
        <v>107.54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-21</v>
      </c>
      <c r="AA8" s="75">
        <f>STOA!I8</f>
        <v>0</v>
      </c>
      <c r="AB8" s="75">
        <f>-STOA!O8</f>
        <v>-284.17</v>
      </c>
      <c r="AC8">
        <f t="shared" si="0"/>
        <v>9.2475767175583083</v>
      </c>
      <c r="AD8">
        <f t="shared" si="1"/>
        <v>478.72927026505033</v>
      </c>
      <c r="AE8">
        <f>'IDT-1'!C8</f>
        <v>0</v>
      </c>
      <c r="AF8" s="24"/>
      <c r="AG8">
        <f t="shared" si="2"/>
        <v>478.72927026505033</v>
      </c>
      <c r="AI8" s="34">
        <f>PXIL!I8</f>
        <v>0</v>
      </c>
      <c r="AJ8" s="34">
        <f>PXIL!O8</f>
        <v>0</v>
      </c>
      <c r="AK8" s="34">
        <f>RTM_IEX!I8</f>
        <v>4.83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2.9162499999999998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47.93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550.96041816264403</v>
      </c>
      <c r="P9" s="36">
        <v>46.38</v>
      </c>
      <c r="Q9" s="36">
        <v>9.33</v>
      </c>
      <c r="R9" s="38">
        <v>0</v>
      </c>
      <c r="S9" s="38">
        <v>0</v>
      </c>
      <c r="T9" s="37">
        <f>SUMPRODUCT(LTA!J9:AN9,LTA!J$101:AN$101,LTA!J$104:AN$104)</f>
        <v>13.33</v>
      </c>
      <c r="U9" s="37">
        <f>SUMPRODUCT(LTA!J9:AN9,LTA!J$102:AN$102,LTA!J$104:AN$104)</f>
        <v>107.54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-16</v>
      </c>
      <c r="AA9" s="75">
        <f>STOA!I9</f>
        <v>0</v>
      </c>
      <c r="AB9" s="75">
        <f>-STOA!O9</f>
        <v>-284.17</v>
      </c>
      <c r="AC9">
        <f t="shared" si="0"/>
        <v>9.153441853704674</v>
      </c>
      <c r="AD9">
        <f t="shared" si="1"/>
        <v>477.65922950638139</v>
      </c>
      <c r="AE9">
        <f>'IDT-1'!C9</f>
        <v>0</v>
      </c>
      <c r="AF9" s="24"/>
      <c r="AG9">
        <f t="shared" si="2"/>
        <v>477.65922950638139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2.9162499999999998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47.93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550.96012001549434</v>
      </c>
      <c r="P10" s="36">
        <v>46.38</v>
      </c>
      <c r="Q10" s="36">
        <v>9.33</v>
      </c>
      <c r="R10" s="38">
        <v>0</v>
      </c>
      <c r="S10" s="38">
        <v>0</v>
      </c>
      <c r="T10" s="37">
        <f>SUMPRODUCT(LTA!J10:AN10,LTA!J$101:AN$101,LTA!J$104:AN$104)</f>
        <v>13.33</v>
      </c>
      <c r="U10" s="37">
        <f>SUMPRODUCT(LTA!J10:AN10,LTA!J$102:AN$102,LTA!J$104:AN$104)</f>
        <v>107.54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-21</v>
      </c>
      <c r="AA10" s="75">
        <f>STOA!I10</f>
        <v>0</v>
      </c>
      <c r="AB10" s="75">
        <f>-STOA!O10</f>
        <v>-284.17</v>
      </c>
      <c r="AC10">
        <f t="shared" si="0"/>
        <v>9.1957951378930609</v>
      </c>
      <c r="AD10">
        <f t="shared" si="1"/>
        <v>472.61657807504332</v>
      </c>
      <c r="AE10">
        <f>'IDT-1'!C10</f>
        <v>0</v>
      </c>
      <c r="AF10" s="24"/>
      <c r="AG10">
        <f t="shared" si="2"/>
        <v>472.61657807504332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2.9162499999999998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550.24933214041528</v>
      </c>
      <c r="P11" s="36">
        <v>31.74</v>
      </c>
      <c r="Q11" s="36">
        <v>9.33</v>
      </c>
      <c r="R11" s="38">
        <v>0</v>
      </c>
      <c r="S11" s="38">
        <v>0</v>
      </c>
      <c r="T11" s="37">
        <f>SUMPRODUCT(LTA!J11:AN11,LTA!J$101:AN$101,LTA!J$104:AN$104)</f>
        <v>13.33</v>
      </c>
      <c r="U11" s="37">
        <f>SUMPRODUCT(LTA!J11:AN11,LTA!J$102:AN$102,LTA!J$104:AN$104)</f>
        <v>93.3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-284.17</v>
      </c>
      <c r="AC11">
        <f t="shared" si="0"/>
        <v>8.769338207519727</v>
      </c>
      <c r="AD11">
        <f t="shared" si="1"/>
        <v>464.45224713033758</v>
      </c>
      <c r="AE11">
        <f>'IDT-1'!C11</f>
        <v>0</v>
      </c>
      <c r="AF11" s="24"/>
      <c r="AG11">
        <f t="shared" si="2"/>
        <v>464.45224713033758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2.9162499999999998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550.96069277570757</v>
      </c>
      <c r="P12" s="36">
        <v>38.65</v>
      </c>
      <c r="Q12" s="36">
        <v>9.33</v>
      </c>
      <c r="R12" s="38">
        <v>0</v>
      </c>
      <c r="S12" s="38">
        <v>0</v>
      </c>
      <c r="T12" s="37">
        <f>SUMPRODUCT(LTA!J12:AN12,LTA!J$101:AN$101,LTA!J$104:AN$104)</f>
        <v>13.33</v>
      </c>
      <c r="U12" s="37">
        <f>SUMPRODUCT(LTA!J12:AN12,LTA!J$102:AN$102,LTA!J$104:AN$104)</f>
        <v>83.64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-284.17</v>
      </c>
      <c r="AC12">
        <f t="shared" si="0"/>
        <v>8.7522136368561831</v>
      </c>
      <c r="AD12">
        <f t="shared" si="1"/>
        <v>462.43073233629343</v>
      </c>
      <c r="AE12">
        <f>'IDT-1'!C12</f>
        <v>0</v>
      </c>
      <c r="AF12" s="24"/>
      <c r="AG12">
        <f t="shared" si="2"/>
        <v>462.43073233629343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2.9162499999999998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555.53997573783772</v>
      </c>
      <c r="P13" s="36">
        <v>31.74</v>
      </c>
      <c r="Q13" s="36">
        <v>9.33</v>
      </c>
      <c r="R13" s="38">
        <v>0</v>
      </c>
      <c r="S13" s="38">
        <v>0</v>
      </c>
      <c r="T13" s="37">
        <f>SUMPRODUCT(LTA!J13:AN13,LTA!J$101:AN$101,LTA!J$104:AN$104)</f>
        <v>13.33</v>
      </c>
      <c r="U13" s="37">
        <f>SUMPRODUCT(LTA!J13:AN13,LTA!J$102:AN$102,LTA!J$104:AN$104)</f>
        <v>78.8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0</v>
      </c>
      <c r="AB13" s="75">
        <f>-STOA!O13</f>
        <v>-284.17</v>
      </c>
      <c r="AC13">
        <f t="shared" si="0"/>
        <v>8.6919796137380754</v>
      </c>
      <c r="AD13">
        <f t="shared" si="1"/>
        <v>455.32024932154172</v>
      </c>
      <c r="AE13">
        <f>'IDT-1'!C13</f>
        <v>0</v>
      </c>
      <c r="AF13" s="24"/>
      <c r="AG13">
        <f t="shared" si="2"/>
        <v>455.32024932154172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2.9162499999999998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555.53997573783772</v>
      </c>
      <c r="P14" s="36">
        <v>31.74</v>
      </c>
      <c r="Q14" s="36">
        <v>9.33</v>
      </c>
      <c r="R14" s="38">
        <v>0</v>
      </c>
      <c r="S14" s="38">
        <v>0</v>
      </c>
      <c r="T14" s="37">
        <f>SUMPRODUCT(LTA!J14:AN14,LTA!J$101:AN$101,LTA!J$104:AN$104)</f>
        <v>13.33</v>
      </c>
      <c r="U14" s="37">
        <f>SUMPRODUCT(LTA!J14:AN14,LTA!J$102:AN$102,LTA!J$104:AN$104)</f>
        <v>73.97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0</v>
      </c>
      <c r="AB14" s="75">
        <f>-STOA!O14</f>
        <v>-284.17</v>
      </c>
      <c r="AC14">
        <f t="shared" si="0"/>
        <v>8.6514076137380762</v>
      </c>
      <c r="AD14">
        <f t="shared" si="1"/>
        <v>450.53082132154179</v>
      </c>
      <c r="AE14">
        <f>'IDT-1'!C14</f>
        <v>0</v>
      </c>
      <c r="AF14" s="24"/>
      <c r="AG14">
        <f t="shared" si="2"/>
        <v>450.53082132154179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2.9162499999999998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555.64050813559925</v>
      </c>
      <c r="P15" s="36">
        <v>31.738225130011738</v>
      </c>
      <c r="Q15" s="36">
        <v>9.3300000000000018</v>
      </c>
      <c r="R15" s="38">
        <v>0</v>
      </c>
      <c r="S15" s="38">
        <v>0</v>
      </c>
      <c r="T15" s="37">
        <f>SUMPRODUCT(LTA!J15:AN15,LTA!J$101:AN$101,LTA!J$104:AN$104)</f>
        <v>13.33</v>
      </c>
      <c r="U15" s="37">
        <f>SUMPRODUCT(LTA!J15:AN15,LTA!J$102:AN$102,LTA!J$104:AN$104)</f>
        <v>73.97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0</v>
      </c>
      <c r="AB15" s="75">
        <f>-STOA!O15</f>
        <v>-284.17</v>
      </c>
      <c r="AC15">
        <f t="shared" si="0"/>
        <v>8.6522371769713722</v>
      </c>
      <c r="AD15">
        <f t="shared" si="1"/>
        <v>450.62874928608176</v>
      </c>
      <c r="AE15">
        <f>'IDT-1'!C15</f>
        <v>0</v>
      </c>
      <c r="AF15" s="24"/>
      <c r="AG15">
        <f t="shared" si="2"/>
        <v>450.62874928608176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2.9162499999999998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555.53937477256238</v>
      </c>
      <c r="P16" s="36">
        <v>31.738225130011738</v>
      </c>
      <c r="Q16" s="36">
        <v>9.3300000000000018</v>
      </c>
      <c r="R16" s="38">
        <v>0</v>
      </c>
      <c r="S16" s="38">
        <v>0</v>
      </c>
      <c r="T16" s="37">
        <f>SUMPRODUCT(LTA!J16:AN16,LTA!J$101:AN$101,LTA!J$104:AN$104)</f>
        <v>13.33</v>
      </c>
      <c r="U16" s="37">
        <f>SUMPRODUCT(LTA!J16:AN16,LTA!J$102:AN$102,LTA!J$104:AN$104)</f>
        <v>73.97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0</v>
      </c>
      <c r="AB16" s="75">
        <f>-STOA!O16</f>
        <v>-284.17</v>
      </c>
      <c r="AC16">
        <f t="shared" si="0"/>
        <v>8.6513876567218624</v>
      </c>
      <c r="AD16">
        <f t="shared" si="1"/>
        <v>450.52846544329441</v>
      </c>
      <c r="AE16">
        <f>'IDT-1'!C16</f>
        <v>0</v>
      </c>
      <c r="AF16" s="24"/>
      <c r="AG16">
        <f t="shared" si="2"/>
        <v>450.52846544329441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2.9162499999999998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555.80933105256236</v>
      </c>
      <c r="P17" s="36">
        <v>31.738225130011738</v>
      </c>
      <c r="Q17" s="36">
        <v>9.3300000000000018</v>
      </c>
      <c r="R17" s="38">
        <v>0</v>
      </c>
      <c r="S17" s="38">
        <v>0</v>
      </c>
      <c r="T17" s="37">
        <f>SUMPRODUCT(LTA!J17:AN17,LTA!J$101:AN$101,LTA!J$104:AN$104)</f>
        <v>13.33</v>
      </c>
      <c r="U17" s="37">
        <f>SUMPRODUCT(LTA!J17:AN17,LTA!J$102:AN$102,LTA!J$104:AN$104)</f>
        <v>73.97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0</v>
      </c>
      <c r="AB17" s="75">
        <f>-STOA!O17</f>
        <v>-284.17</v>
      </c>
      <c r="AC17">
        <f t="shared" si="0"/>
        <v>8.6536552894738623</v>
      </c>
      <c r="AD17">
        <f t="shared" si="1"/>
        <v>450.79615409054236</v>
      </c>
      <c r="AE17">
        <f>'IDT-1'!C17</f>
        <v>0</v>
      </c>
      <c r="AF17" s="24"/>
      <c r="AG17">
        <f t="shared" si="2"/>
        <v>450.79615409054236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2.9162499999999998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555.80806402065798</v>
      </c>
      <c r="P18" s="36">
        <v>31.738225130011738</v>
      </c>
      <c r="Q18" s="36">
        <v>9.3300000000000018</v>
      </c>
      <c r="R18" s="38">
        <v>0</v>
      </c>
      <c r="S18" s="38">
        <v>0</v>
      </c>
      <c r="T18" s="37">
        <f>SUMPRODUCT(LTA!J18:AN18,LTA!J$101:AN$101,LTA!J$104:AN$104)</f>
        <v>13.33</v>
      </c>
      <c r="U18" s="37">
        <f>SUMPRODUCT(LTA!J18:AN18,LTA!J$102:AN$102,LTA!J$104:AN$104)</f>
        <v>73.97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0</v>
      </c>
      <c r="AB18" s="75">
        <f>-STOA!O18</f>
        <v>-284.17</v>
      </c>
      <c r="AC18">
        <f t="shared" si="0"/>
        <v>8.6536446464058656</v>
      </c>
      <c r="AD18">
        <f t="shared" si="1"/>
        <v>450.79489770170596</v>
      </c>
      <c r="AE18">
        <f>'IDT-1'!C18</f>
        <v>0</v>
      </c>
      <c r="AF18" s="24"/>
      <c r="AG18">
        <f t="shared" si="2"/>
        <v>450.79489770170596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2.9162499999999998</v>
      </c>
      <c r="E19">
        <f>GT_NG!Q19</f>
        <v>8.5842868874897338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555.26104465856884</v>
      </c>
      <c r="P19" s="36">
        <v>31.74</v>
      </c>
      <c r="Q19" s="36">
        <v>9.33</v>
      </c>
      <c r="R19" s="38">
        <v>0</v>
      </c>
      <c r="S19" s="38">
        <v>0</v>
      </c>
      <c r="T19" s="37">
        <f>SUMPRODUCT(LTA!J19:AN19,LTA!J$101:AN$101,LTA!J$104:AN$104)</f>
        <v>13.33</v>
      </c>
      <c r="U19" s="37">
        <f>SUMPRODUCT(LTA!J19:AN19,LTA!J$102:AN$102,LTA!J$104:AN$104)</f>
        <v>73.97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0</v>
      </c>
      <c r="AB19" s="75">
        <f>-STOA!O19</f>
        <v>-284.17</v>
      </c>
      <c r="AC19">
        <f t="shared" si="0"/>
        <v>8.6489661756686189</v>
      </c>
      <c r="AD19">
        <f t="shared" si="1"/>
        <v>450.24261537039013</v>
      </c>
      <c r="AE19">
        <f>'IDT-1'!C19</f>
        <v>0</v>
      </c>
      <c r="AF19" s="24"/>
      <c r="AG19">
        <f t="shared" si="2"/>
        <v>450.24261537039013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2.9162499999999998</v>
      </c>
      <c r="E20">
        <f>GT_NG!Q20</f>
        <v>8.3559813851628792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555.80955009800323</v>
      </c>
      <c r="P20" s="36">
        <v>56.04</v>
      </c>
      <c r="Q20" s="36">
        <v>9.33</v>
      </c>
      <c r="R20" s="38">
        <v>0</v>
      </c>
      <c r="S20" s="38">
        <v>0</v>
      </c>
      <c r="T20" s="37">
        <f>SUMPRODUCT(LTA!J20:AN20,LTA!J$101:AN$101,LTA!J$104:AN$104)</f>
        <v>13.33</v>
      </c>
      <c r="U20" s="37">
        <f>SUMPRODUCT(LTA!J20:AN20,LTA!J$102:AN$102,LTA!J$104:AN$104)</f>
        <v>107.54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-51</v>
      </c>
      <c r="AA20" s="75">
        <f>STOA!I20</f>
        <v>0</v>
      </c>
      <c r="AB20" s="75">
        <f>-STOA!O20</f>
        <v>-284.17</v>
      </c>
      <c r="AC20">
        <f t="shared" si="0"/>
        <v>9.5697928991096646</v>
      </c>
      <c r="AD20">
        <f t="shared" si="1"/>
        <v>456.5119885840565</v>
      </c>
      <c r="AE20">
        <f>'IDT-1'!C20</f>
        <v>0</v>
      </c>
      <c r="AF20" s="24"/>
      <c r="AG20">
        <f t="shared" si="2"/>
        <v>456.5119885840565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2.9162499999999998</v>
      </c>
      <c r="E21">
        <f>GT_NG!Q21</f>
        <v>8.3559813851628792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555.80997558182492</v>
      </c>
      <c r="P21" s="36">
        <v>56.04</v>
      </c>
      <c r="Q21" s="36">
        <v>9.33</v>
      </c>
      <c r="R21" s="38">
        <v>0</v>
      </c>
      <c r="S21" s="38">
        <v>0</v>
      </c>
      <c r="T21" s="37">
        <f>SUMPRODUCT(LTA!J21:AN21,LTA!J$101:AN$101,LTA!J$104:AN$104)</f>
        <v>13.33</v>
      </c>
      <c r="U21" s="37">
        <f>SUMPRODUCT(LTA!J21:AN21,LTA!J$102:AN$102,LTA!J$104:AN$104)</f>
        <v>107.54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-46</v>
      </c>
      <c r="AA21" s="75">
        <f>STOA!I21</f>
        <v>0</v>
      </c>
      <c r="AB21" s="75">
        <f>-STOA!O21</f>
        <v>-284.17</v>
      </c>
      <c r="AC21">
        <f t="shared" si="0"/>
        <v>9.6545080504226561</v>
      </c>
      <c r="AD21">
        <f t="shared" si="1"/>
        <v>446.42769891656519</v>
      </c>
      <c r="AE21">
        <f>'IDT-1'!C21</f>
        <v>0</v>
      </c>
      <c r="AF21" s="24"/>
      <c r="AG21">
        <f t="shared" si="2"/>
        <v>446.42769891656519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-15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2.9162499999999998</v>
      </c>
      <c r="E22">
        <f>GT_NG!Q22</f>
        <v>8.3559813851628792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555.80997558182492</v>
      </c>
      <c r="P22" s="36">
        <v>68.290000000000006</v>
      </c>
      <c r="Q22" s="36">
        <v>9.33</v>
      </c>
      <c r="R22" s="38">
        <v>0</v>
      </c>
      <c r="S22" s="38">
        <v>0</v>
      </c>
      <c r="T22" s="37">
        <f>SUMPRODUCT(LTA!J22:AN22,LTA!J$101:AN$101,LTA!J$104:AN$104)</f>
        <v>13.33</v>
      </c>
      <c r="U22" s="37">
        <f>SUMPRODUCT(LTA!J22:AN22,LTA!J$102:AN$102,LTA!J$104:AN$104)</f>
        <v>107.54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-45</v>
      </c>
      <c r="AA22" s="75">
        <f>STOA!I22</f>
        <v>0</v>
      </c>
      <c r="AB22" s="75">
        <f>-STOA!O22</f>
        <v>-284.17</v>
      </c>
      <c r="AC22">
        <f t="shared" si="0"/>
        <v>9.7489368926977669</v>
      </c>
      <c r="AD22">
        <f t="shared" si="1"/>
        <v>459.58327007429006</v>
      </c>
      <c r="AE22">
        <f>'IDT-1'!C22</f>
        <v>0</v>
      </c>
      <c r="AF22" s="24"/>
      <c r="AG22">
        <f t="shared" si="2"/>
        <v>459.58327007429006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2.9162499999999998</v>
      </c>
      <c r="E23">
        <f>GT_NG!Q23</f>
        <v>8.3559813851628792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47.93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567.44897189660276</v>
      </c>
      <c r="P23" s="36">
        <v>68.290000000000006</v>
      </c>
      <c r="Q23" s="36">
        <v>18.817460188933875</v>
      </c>
      <c r="R23" s="38">
        <v>0</v>
      </c>
      <c r="S23" s="38">
        <v>0</v>
      </c>
      <c r="T23" s="37">
        <f>SUMPRODUCT(LTA!J23:AN23,LTA!J$101:AN$101,LTA!J$104:AN$104)</f>
        <v>13.33</v>
      </c>
      <c r="U23" s="37">
        <f>SUMPRODUCT(LTA!J23:AN23,LTA!J$102:AN$102,LTA!J$104:AN$104)</f>
        <v>107.54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-49.3</v>
      </c>
      <c r="AA23" s="75">
        <f>STOA!I23</f>
        <v>0</v>
      </c>
      <c r="AB23" s="75">
        <f>-STOA!O23</f>
        <v>-284.17</v>
      </c>
      <c r="AC23">
        <f t="shared" si="0"/>
        <v>10.098363629144195</v>
      </c>
      <c r="AD23">
        <f t="shared" si="1"/>
        <v>460.06029984155532</v>
      </c>
      <c r="AE23">
        <f>'IDT-1'!C23</f>
        <v>0</v>
      </c>
      <c r="AF23" s="24"/>
      <c r="AG23">
        <f t="shared" si="2"/>
        <v>460.06029984155532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-31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2.9162499999999998</v>
      </c>
      <c r="E24">
        <f>GT_NG!Q24</f>
        <v>8.3559813851628792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47.93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597.97985590162136</v>
      </c>
      <c r="P24" s="36">
        <v>68.290000000000006</v>
      </c>
      <c r="Q24" s="36">
        <v>18.817460188933875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107.54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-57</v>
      </c>
      <c r="AA24" s="75">
        <f>STOA!I24</f>
        <v>0</v>
      </c>
      <c r="AB24" s="75">
        <f>-STOA!O24</f>
        <v>-284.17</v>
      </c>
      <c r="AC24">
        <f t="shared" si="0"/>
        <v>10.420050969267997</v>
      </c>
      <c r="AD24">
        <f t="shared" si="1"/>
        <v>482.56949650645015</v>
      </c>
      <c r="AE24">
        <f>'IDT-1'!C24</f>
        <v>-6.35</v>
      </c>
      <c r="AF24" s="24"/>
      <c r="AG24">
        <f t="shared" si="2"/>
        <v>476.21949650645013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-31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2.9162499999999998</v>
      </c>
      <c r="E25">
        <f>GT_NG!Q25</f>
        <v>8.3559813851628792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47.93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586.80463360231238</v>
      </c>
      <c r="P25" s="36">
        <v>51.48</v>
      </c>
      <c r="Q25" s="36">
        <v>18.817460188933875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107.54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-50</v>
      </c>
      <c r="AA25" s="75">
        <f>STOA!I25</f>
        <v>0</v>
      </c>
      <c r="AB25" s="75">
        <f>-STOA!O25</f>
        <v>-284.17</v>
      </c>
      <c r="AC25">
        <f t="shared" si="0"/>
        <v>9.8630711084080165</v>
      </c>
      <c r="AD25">
        <f t="shared" si="1"/>
        <v>493.14125406800116</v>
      </c>
      <c r="AE25">
        <f>'IDT-1'!C25</f>
        <v>-22.015000000000001</v>
      </c>
      <c r="AF25" s="24"/>
      <c r="AG25">
        <f t="shared" si="2"/>
        <v>471.12625406800117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2.9162499999999998</v>
      </c>
      <c r="E26">
        <f>GT_NG!Q26</f>
        <v>8.3559813851628792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593.36795626121318</v>
      </c>
      <c r="P26" s="36">
        <v>51.48</v>
      </c>
      <c r="Q26" s="36">
        <v>18.817460188933875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107.54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-25</v>
      </c>
      <c r="AA26" s="75">
        <f>STOA!I26</f>
        <v>0</v>
      </c>
      <c r="AB26" s="75">
        <f>-STOA!O26</f>
        <v>-284.17</v>
      </c>
      <c r="AC26">
        <f t="shared" si="0"/>
        <v>9.7064240756205571</v>
      </c>
      <c r="AD26">
        <f t="shared" si="1"/>
        <v>524.86122375968944</v>
      </c>
      <c r="AE26">
        <f>'IDT-1'!C26</f>
        <v>-27.942</v>
      </c>
      <c r="AF26" s="24"/>
      <c r="AG26">
        <f t="shared" si="2"/>
        <v>496.91922375968943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2.9162499999999998</v>
      </c>
      <c r="E27">
        <f>GT_NG!Q27</f>
        <v>8.3559813851628792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47.93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616.17750856968212</v>
      </c>
      <c r="P27" s="36">
        <v>51.48</v>
      </c>
      <c r="Q27" s="36">
        <v>18.817460188933875</v>
      </c>
      <c r="R27" s="38">
        <v>0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107.54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-350</v>
      </c>
      <c r="AC27">
        <f t="shared" si="0"/>
        <v>10.243901684918916</v>
      </c>
      <c r="AD27">
        <f t="shared" si="1"/>
        <v>506.30329845886001</v>
      </c>
      <c r="AE27">
        <f>'IDT-1'!C27</f>
        <v>0</v>
      </c>
      <c r="AF27" s="24"/>
      <c r="AG27">
        <f t="shared" si="2"/>
        <v>506.30329845886001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2.9162499999999998</v>
      </c>
      <c r="E28">
        <f>GT_NG!Q28</f>
        <v>8.3559813851628792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643.63087600828226</v>
      </c>
      <c r="P28" s="36">
        <v>51.48</v>
      </c>
      <c r="Q28" s="36">
        <v>18.817460188933875</v>
      </c>
      <c r="R28" s="38">
        <v>0.27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107.54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-350</v>
      </c>
      <c r="AC28">
        <f t="shared" si="0"/>
        <v>10.476777971403157</v>
      </c>
      <c r="AD28">
        <f t="shared" si="1"/>
        <v>533.79378961097586</v>
      </c>
      <c r="AE28">
        <f>'IDT-1'!C28</f>
        <v>0</v>
      </c>
      <c r="AF28" s="24"/>
      <c r="AG28">
        <f t="shared" si="2"/>
        <v>533.79378961097586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2.9162499999999998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756.53534795712278</v>
      </c>
      <c r="P29" s="36">
        <v>51.48</v>
      </c>
      <c r="Q29" s="36">
        <v>18.817460188933875</v>
      </c>
      <c r="R29" s="38">
        <v>2.72</v>
      </c>
      <c r="S29" s="38">
        <v>0</v>
      </c>
      <c r="T29" s="37">
        <f>SUMPRODUCT(LTA!J29:AN29,LTA!J$101:AN$101,LTA!J$104:AN$104)</f>
        <v>13.66</v>
      </c>
      <c r="U29" s="37">
        <f>SUMPRODUCT(LTA!J29:AN29,LTA!J$102:AN$102,LTA!J$104:AN$104)</f>
        <v>107.54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-350</v>
      </c>
      <c r="AC29">
        <f t="shared" si="0"/>
        <v>12.145268548363243</v>
      </c>
      <c r="AD29">
        <f t="shared" si="1"/>
        <v>580.11979279513548</v>
      </c>
      <c r="AE29">
        <f>'IDT-1'!C29</f>
        <v>0</v>
      </c>
      <c r="AF29" s="24"/>
      <c r="AG29">
        <f t="shared" si="2"/>
        <v>580.11979279513548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2.9162499999999998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762.13827801631101</v>
      </c>
      <c r="P30" s="36">
        <v>51.48</v>
      </c>
      <c r="Q30" s="36">
        <v>18.817460188933875</v>
      </c>
      <c r="R30" s="38">
        <v>8.51</v>
      </c>
      <c r="S30" s="38">
        <v>0</v>
      </c>
      <c r="T30" s="37">
        <f>SUMPRODUCT(LTA!J30:AN30,LTA!J$101:AN$101,LTA!J$104:AN$104)</f>
        <v>15.95</v>
      </c>
      <c r="U30" s="37">
        <f>SUMPRODUCT(LTA!J30:AN30,LTA!J$102:AN$102,LTA!J$104:AN$104)</f>
        <v>107.54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-350</v>
      </c>
      <c r="AC30">
        <f t="shared" si="0"/>
        <v>12.260205160860425</v>
      </c>
      <c r="AD30">
        <f t="shared" si="1"/>
        <v>593.68778624182653</v>
      </c>
      <c r="AE30">
        <f>'IDT-1'!C30</f>
        <v>5</v>
      </c>
      <c r="AF30" s="24"/>
      <c r="AG30">
        <f t="shared" si="2"/>
        <v>598.68778624182653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-75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2.9162499999999998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693.13623845233383</v>
      </c>
      <c r="P31" s="36">
        <v>51.48</v>
      </c>
      <c r="Q31" s="36">
        <v>18.817460188933875</v>
      </c>
      <c r="R31" s="38">
        <v>17.350000000000001</v>
      </c>
      <c r="S31" s="38">
        <v>0</v>
      </c>
      <c r="T31" s="37">
        <f>SUMPRODUCT(LTA!J31:AN31,LTA!J$101:AN$101,LTA!J$104:AN$104)</f>
        <v>19.64</v>
      </c>
      <c r="U31" s="37">
        <f>SUMPRODUCT(LTA!J31:AN31,LTA!J$102:AN$102,LTA!J$104:AN$104)</f>
        <v>107.54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-350</v>
      </c>
      <c r="AC31">
        <f t="shared" si="0"/>
        <v>11.150503199156336</v>
      </c>
      <c r="AD31">
        <f t="shared" si="1"/>
        <v>613.32544863955343</v>
      </c>
      <c r="AE31">
        <f>'IDT-1'!C31</f>
        <v>5</v>
      </c>
      <c r="AF31" s="24"/>
      <c r="AG31">
        <f t="shared" si="2"/>
        <v>618.32544863955343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2.9162499999999998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680.31650936808057</v>
      </c>
      <c r="P32" s="36">
        <v>51.48</v>
      </c>
      <c r="Q32" s="36">
        <v>18.817460188933875</v>
      </c>
      <c r="R32" s="38">
        <v>20.75</v>
      </c>
      <c r="S32" s="38">
        <v>0</v>
      </c>
      <c r="T32" s="37">
        <f>SUMPRODUCT(LTA!J32:AN32,LTA!J$101:AN$101,LTA!J$104:AN$104)</f>
        <v>27.369999999999997</v>
      </c>
      <c r="U32" s="37">
        <f>SUMPRODUCT(LTA!J32:AN32,LTA!J$102:AN$102,LTA!J$104:AN$104)</f>
        <v>107.54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-350</v>
      </c>
      <c r="AC32">
        <f t="shared" si="0"/>
        <v>11.136309474848607</v>
      </c>
      <c r="AD32">
        <f t="shared" si="1"/>
        <v>611.64991327960786</v>
      </c>
      <c r="AE32">
        <f>'IDT-1'!C32</f>
        <v>15</v>
      </c>
      <c r="AF32" s="24"/>
      <c r="AG32">
        <f t="shared" si="2"/>
        <v>626.64991327960786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2.9162499999999998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699.16151024857174</v>
      </c>
      <c r="P33" s="36">
        <v>51.48</v>
      </c>
      <c r="Q33" s="36">
        <v>18.817460188933875</v>
      </c>
      <c r="R33" s="38">
        <v>23.75</v>
      </c>
      <c r="S33" s="38">
        <v>0</v>
      </c>
      <c r="T33" s="37">
        <f>SUMPRODUCT(LTA!J33:AN33,LTA!J$101:AN$101,LTA!J$104:AN$104)</f>
        <v>37.69</v>
      </c>
      <c r="U33" s="37">
        <f>SUMPRODUCT(LTA!J33:AN33,LTA!J$102:AN$102,LTA!J$104:AN$104)</f>
        <v>107.54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-350</v>
      </c>
      <c r="AC33">
        <f t="shared" si="0"/>
        <v>11.406495482244733</v>
      </c>
      <c r="AD33">
        <f t="shared" si="1"/>
        <v>643.54472815270287</v>
      </c>
      <c r="AE33">
        <f>'IDT-1'!C33</f>
        <v>20</v>
      </c>
      <c r="AF33" s="24"/>
      <c r="AG33">
        <f t="shared" si="2"/>
        <v>663.54472815270287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2.9162499999999998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683.85862100483087</v>
      </c>
      <c r="P34" s="36">
        <v>51.48</v>
      </c>
      <c r="Q34" s="36">
        <v>18.817460188933875</v>
      </c>
      <c r="R34" s="38">
        <v>23.75</v>
      </c>
      <c r="S34" s="38">
        <v>0</v>
      </c>
      <c r="T34" s="37">
        <f>SUMPRODUCT(LTA!J34:AN34,LTA!J$101:AN$101,LTA!J$104:AN$104)</f>
        <v>51.17</v>
      </c>
      <c r="U34" s="37">
        <f>SUMPRODUCT(LTA!J34:AN34,LTA!J$102:AN$102,LTA!J$104:AN$104)</f>
        <v>107.54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-350</v>
      </c>
      <c r="AC34">
        <f t="shared" si="0"/>
        <v>11.39118321259731</v>
      </c>
      <c r="AD34">
        <f t="shared" si="1"/>
        <v>641.73715117860945</v>
      </c>
      <c r="AE34">
        <f>'IDT-1'!C34</f>
        <v>25</v>
      </c>
      <c r="AF34" s="24"/>
      <c r="AG34">
        <f t="shared" si="2"/>
        <v>666.73715117860945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2.9162499999999998</v>
      </c>
      <c r="E35">
        <f>GT_NG!Q35</f>
        <v>8.3559813851628792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656.55162589560189</v>
      </c>
      <c r="P35" s="36">
        <v>51.48</v>
      </c>
      <c r="Q35" s="36">
        <v>18.817460188933875</v>
      </c>
      <c r="R35" s="38">
        <v>23.75</v>
      </c>
      <c r="S35" s="38">
        <v>0</v>
      </c>
      <c r="T35" s="37">
        <f>SUMPRODUCT(LTA!J35:AN35,LTA!J$101:AN$101,LTA!J$104:AN$104)</f>
        <v>69.88</v>
      </c>
      <c r="U35" s="37">
        <f>SUMPRODUCT(LTA!J35:AN35,LTA!J$102:AN$102,LTA!J$104:AN$104)</f>
        <v>107.54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11.036950384212188</v>
      </c>
      <c r="AD35">
        <f t="shared" si="1"/>
        <v>700.3443670854864</v>
      </c>
      <c r="AE35">
        <f>'IDT-1'!C35</f>
        <v>0</v>
      </c>
      <c r="AF35" s="24"/>
      <c r="AG35">
        <f t="shared" si="2"/>
        <v>700.3443670854864</v>
      </c>
      <c r="AI35" s="34">
        <f>PXIL!I35</f>
        <v>0</v>
      </c>
      <c r="AJ35" s="34">
        <f>PXIL!O35</f>
        <v>0</v>
      </c>
      <c r="AK35" s="34">
        <f>RTM_IEX!I35</f>
        <v>24.16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2.9162499999999998</v>
      </c>
      <c r="E36">
        <f>GT_NG!Q36</f>
        <v>8.3559813851628792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634.69962010090865</v>
      </c>
      <c r="P36" s="36">
        <v>51.48</v>
      </c>
      <c r="Q36" s="36">
        <v>18.817460188933875</v>
      </c>
      <c r="R36" s="38">
        <v>23.75</v>
      </c>
      <c r="S36" s="38">
        <v>0</v>
      </c>
      <c r="T36" s="37">
        <f>SUMPRODUCT(LTA!J36:AN36,LTA!J$101:AN$101,LTA!J$104:AN$104)</f>
        <v>90.02</v>
      </c>
      <c r="U36" s="37">
        <f>SUMPRODUCT(LTA!J36:AN36,LTA!J$102:AN$102,LTA!J$104:AN$104)</f>
        <v>107.54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11.046845535536765</v>
      </c>
      <c r="AD36">
        <f t="shared" si="1"/>
        <v>701.51246613946853</v>
      </c>
      <c r="AE36">
        <f>'IDT-1'!C36</f>
        <v>0</v>
      </c>
      <c r="AF36" s="24"/>
      <c r="AG36">
        <f t="shared" si="2"/>
        <v>701.51246613946853</v>
      </c>
      <c r="AI36" s="34">
        <f>PXIL!I36</f>
        <v>0</v>
      </c>
      <c r="AJ36" s="34">
        <f>PXIL!O36</f>
        <v>0</v>
      </c>
      <c r="AK36" s="34">
        <f>RTM_IEX!I36</f>
        <v>27.05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2.9162499999999998</v>
      </c>
      <c r="E37">
        <f>GT_NG!Q37</f>
        <v>8.3559813851628792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47.93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601.1432293704662</v>
      </c>
      <c r="P37" s="36">
        <v>51.48</v>
      </c>
      <c r="Q37" s="36">
        <v>18.817460188933875</v>
      </c>
      <c r="R37" s="38">
        <v>26.3</v>
      </c>
      <c r="S37" s="38">
        <v>0</v>
      </c>
      <c r="T37" s="37">
        <f>SUMPRODUCT(LTA!J37:AN37,LTA!J$101:AN$101,LTA!J$104:AN$104)</f>
        <v>106.17</v>
      </c>
      <c r="U37" s="37">
        <f>SUMPRODUCT(LTA!J37:AN37,LTA!J$102:AN$102,LTA!J$104:AN$104)</f>
        <v>107.54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10.775975853401047</v>
      </c>
      <c r="AD37">
        <f t="shared" si="1"/>
        <v>669.53694509116178</v>
      </c>
      <c r="AE37">
        <f>'IDT-1'!C37</f>
        <v>0</v>
      </c>
      <c r="AF37" s="24"/>
      <c r="AG37">
        <f t="shared" si="2"/>
        <v>669.53694509116178</v>
      </c>
      <c r="AI37" s="34">
        <f>PXIL!I37</f>
        <v>0</v>
      </c>
      <c r="AJ37" s="34">
        <f>PXIL!O37</f>
        <v>0</v>
      </c>
      <c r="AK37" s="34">
        <f>RTM_IEX!I37</f>
        <v>9.66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2.9162499999999998</v>
      </c>
      <c r="E38">
        <f>GT_NG!Q38</f>
        <v>8.3559813851628792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47.93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591.9633052824687</v>
      </c>
      <c r="P38" s="36">
        <v>51.48</v>
      </c>
      <c r="Q38" s="36">
        <v>18.817460188933875</v>
      </c>
      <c r="R38" s="38">
        <v>26.3</v>
      </c>
      <c r="S38" s="38">
        <v>0</v>
      </c>
      <c r="T38" s="37">
        <f>SUMPRODUCT(LTA!J38:AN38,LTA!J$101:AN$101,LTA!J$104:AN$104)</f>
        <v>124.03</v>
      </c>
      <c r="U38" s="37">
        <f>SUMPRODUCT(LTA!J38:AN38,LTA!J$102:AN$102,LTA!J$104:AN$104)</f>
        <v>107.54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</v>
      </c>
      <c r="AA38" s="75">
        <f>STOA!I38</f>
        <v>0</v>
      </c>
      <c r="AB38" s="75">
        <f>-STOA!O38</f>
        <v>-300</v>
      </c>
      <c r="AC38">
        <f t="shared" si="0"/>
        <v>10.882042806511647</v>
      </c>
      <c r="AD38">
        <f t="shared" si="1"/>
        <v>678.04095405005376</v>
      </c>
      <c r="AE38">
        <f>'IDT-1'!C38</f>
        <v>-12</v>
      </c>
      <c r="AF38" s="24"/>
      <c r="AG38">
        <f t="shared" si="2"/>
        <v>666.04095405005376</v>
      </c>
      <c r="AI38" s="34">
        <f>PXIL!I38</f>
        <v>0</v>
      </c>
      <c r="AJ38" s="34">
        <f>PXIL!O38</f>
        <v>0</v>
      </c>
      <c r="AK38" s="34">
        <f>RTM_IEX!I38</f>
        <v>11.59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2.9162499999999998</v>
      </c>
      <c r="E39">
        <f>GT_NG!Q39</f>
        <v>8.2874897344648222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666.24225461898766</v>
      </c>
      <c r="P39" s="36">
        <v>51.48</v>
      </c>
      <c r="Q39" s="36">
        <v>18.817460188933875</v>
      </c>
      <c r="R39" s="38">
        <v>26.3</v>
      </c>
      <c r="S39" s="38">
        <v>0</v>
      </c>
      <c r="T39" s="37">
        <f>SUMPRODUCT(LTA!J39:AN39,LTA!J$101:AN$101,LTA!J$104:AN$104)</f>
        <v>140.76999999999998</v>
      </c>
      <c r="U39" s="37">
        <f>SUMPRODUCT(LTA!J39:AN39,LTA!J$102:AN$102,LTA!J$104:AN$104)</f>
        <v>6.34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11.382208335622764</v>
      </c>
      <c r="AD39">
        <f t="shared" si="1"/>
        <v>741.10124620676368</v>
      </c>
      <c r="AE39">
        <f>'IDT-1'!C39</f>
        <v>-44.453000000000003</v>
      </c>
      <c r="AF39" s="24"/>
      <c r="AG39">
        <f t="shared" si="2"/>
        <v>696.6482462067637</v>
      </c>
      <c r="AI39" s="34">
        <f>PXIL!I39</f>
        <v>0</v>
      </c>
      <c r="AJ39" s="34">
        <f>PXIL!O39</f>
        <v>0</v>
      </c>
      <c r="AK39" s="34">
        <f>RTM_IEX!I39</f>
        <v>76.33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2.9162499999999998</v>
      </c>
      <c r="E40">
        <f>GT_NG!Q40</f>
        <v>8.2874897344648222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666.24171642530064</v>
      </c>
      <c r="P40" s="36">
        <v>51.48</v>
      </c>
      <c r="Q40" s="36">
        <v>18.817460188933875</v>
      </c>
      <c r="R40" s="38">
        <v>26.3</v>
      </c>
      <c r="S40" s="38">
        <v>0</v>
      </c>
      <c r="T40" s="37">
        <f>SUMPRODUCT(LTA!J40:AN40,LTA!J$101:AN$101,LTA!J$104:AN$104)</f>
        <v>156.82999999999998</v>
      </c>
      <c r="U40" s="37">
        <f>SUMPRODUCT(LTA!J40:AN40,LTA!J$102:AN$102,LTA!J$104:AN$104)</f>
        <v>6.34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11.525255814795791</v>
      </c>
      <c r="AD40">
        <f t="shared" si="1"/>
        <v>757.98766053390341</v>
      </c>
      <c r="AE40">
        <f>'IDT-1'!C40</f>
        <v>-33</v>
      </c>
      <c r="AF40" s="24"/>
      <c r="AG40">
        <f t="shared" si="2"/>
        <v>724.98766053390341</v>
      </c>
      <c r="AI40" s="34">
        <f>PXIL!I40</f>
        <v>0</v>
      </c>
      <c r="AJ40" s="34">
        <f>PXIL!O40</f>
        <v>0</v>
      </c>
      <c r="AK40" s="34">
        <f>RTM_IEX!I40</f>
        <v>77.3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2.9162499999999998</v>
      </c>
      <c r="E41">
        <f>GT_NG!Q41</f>
        <v>8.2874897344648222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672.50063023680195</v>
      </c>
      <c r="P41" s="36">
        <v>51.48</v>
      </c>
      <c r="Q41" s="36">
        <v>18.817460188933875</v>
      </c>
      <c r="R41" s="38">
        <v>26.3</v>
      </c>
      <c r="S41" s="38">
        <v>0</v>
      </c>
      <c r="T41" s="37">
        <f>SUMPRODUCT(LTA!J41:AN41,LTA!J$101:AN$101,LTA!J$104:AN$104)</f>
        <v>180.89000000000001</v>
      </c>
      <c r="U41" s="37">
        <f>SUMPRODUCT(LTA!J41:AN41,LTA!J$102:AN$102,LTA!J$104:AN$104)</f>
        <v>6.34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11.706854690812404</v>
      </c>
      <c r="AD41">
        <f t="shared" si="1"/>
        <v>779.42497546938819</v>
      </c>
      <c r="AE41">
        <f>'IDT-1'!C41</f>
        <v>-25</v>
      </c>
      <c r="AF41" s="24"/>
      <c r="AG41">
        <f t="shared" si="2"/>
        <v>754.42497546938819</v>
      </c>
      <c r="AI41" s="34">
        <f>PXIL!I41</f>
        <v>0</v>
      </c>
      <c r="AJ41" s="34">
        <f>PXIL!O41</f>
        <v>0</v>
      </c>
      <c r="AK41" s="34">
        <f>RTM_IEX!I41</f>
        <v>68.599999999999994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2.9162499999999998</v>
      </c>
      <c r="E42">
        <f>GT_NG!Q42</f>
        <v>8.2874897344648222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683.06718223563894</v>
      </c>
      <c r="P42" s="36">
        <v>51.48</v>
      </c>
      <c r="Q42" s="36">
        <v>18.817460188933875</v>
      </c>
      <c r="R42" s="38">
        <v>26.3</v>
      </c>
      <c r="S42" s="38">
        <v>0</v>
      </c>
      <c r="T42" s="37">
        <f>SUMPRODUCT(LTA!J42:AN42,LTA!J$101:AN$101,LTA!J$104:AN$104)</f>
        <v>192.93</v>
      </c>
      <c r="U42" s="37">
        <f>SUMPRODUCT(LTA!J42:AN42,LTA!J$102:AN$102,LTA!J$104:AN$104)</f>
        <v>6.34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11.653233727602634</v>
      </c>
      <c r="AD42">
        <f t="shared" si="1"/>
        <v>773.09514843143495</v>
      </c>
      <c r="AE42">
        <f>'IDT-1'!C42</f>
        <v>0</v>
      </c>
      <c r="AF42" s="24"/>
      <c r="AG42">
        <f t="shared" si="2"/>
        <v>773.09514843143495</v>
      </c>
      <c r="AI42" s="34">
        <f>PXIL!I42</f>
        <v>0</v>
      </c>
      <c r="AJ42" s="34">
        <f>PXIL!O42</f>
        <v>0</v>
      </c>
      <c r="AK42" s="34">
        <f>RTM_IEX!I42</f>
        <v>39.61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2.9162499999999998</v>
      </c>
      <c r="E43">
        <f>GT_NG!Q43</f>
        <v>8.2874897344648222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674.37415239467202</v>
      </c>
      <c r="P43" s="36">
        <v>51.48</v>
      </c>
      <c r="Q43" s="36">
        <v>18.817460188933875</v>
      </c>
      <c r="R43" s="38">
        <v>26.3</v>
      </c>
      <c r="S43" s="38">
        <v>0</v>
      </c>
      <c r="T43" s="37">
        <f>SUMPRODUCT(LTA!J43:AN43,LTA!J$101:AN$101,LTA!J$104:AN$104)</f>
        <v>203.42000000000002</v>
      </c>
      <c r="U43" s="37">
        <f>SUMPRODUCT(LTA!J43:AN43,LTA!J$102:AN$102,LTA!J$104:AN$104)</f>
        <v>6.34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11.733260276938513</v>
      </c>
      <c r="AD43">
        <f t="shared" si="1"/>
        <v>782.54209204113226</v>
      </c>
      <c r="AE43">
        <f>'IDT-1'!C43</f>
        <v>0</v>
      </c>
      <c r="AF43" s="24"/>
      <c r="AG43">
        <f t="shared" si="2"/>
        <v>782.54209204113226</v>
      </c>
      <c r="AI43" s="34">
        <f>PXIL!I43</f>
        <v>0</v>
      </c>
      <c r="AJ43" s="34">
        <f>PXIL!O43</f>
        <v>0</v>
      </c>
      <c r="AK43" s="34">
        <f>RTM_IEX!I43</f>
        <v>47.34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2.9162499999999998</v>
      </c>
      <c r="E44">
        <f>GT_NG!Q44</f>
        <v>8.2874897344648222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663.80817572546903</v>
      </c>
      <c r="P44" s="36">
        <v>51.48</v>
      </c>
      <c r="Q44" s="36">
        <v>18.817460188933875</v>
      </c>
      <c r="R44" s="38">
        <v>26.3</v>
      </c>
      <c r="S44" s="38">
        <v>0</v>
      </c>
      <c r="T44" s="37">
        <f>SUMPRODUCT(LTA!J44:AN44,LTA!J$101:AN$101,LTA!J$104:AN$104)</f>
        <v>213.63000000000002</v>
      </c>
      <c r="U44" s="37">
        <f>SUMPRODUCT(LTA!J44:AN44,LTA!J$102:AN$102,LTA!J$104:AN$104)</f>
        <v>6.34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11.860134072917209</v>
      </c>
      <c r="AD44">
        <f t="shared" si="1"/>
        <v>797.51924157595045</v>
      </c>
      <c r="AE44">
        <f>'IDT-1'!C44</f>
        <v>0</v>
      </c>
      <c r="AF44" s="24"/>
      <c r="AG44">
        <f t="shared" si="2"/>
        <v>797.51924157595045</v>
      </c>
      <c r="AI44" s="34">
        <f>PXIL!I44</f>
        <v>0</v>
      </c>
      <c r="AJ44" s="34">
        <f>PXIL!O44</f>
        <v>0</v>
      </c>
      <c r="AK44" s="34">
        <f>RTM_IEX!I44</f>
        <v>62.8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2.9162499999999998</v>
      </c>
      <c r="E45">
        <f>GT_NG!Q45</f>
        <v>8.2874897344648222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54.999999999999993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667.5723490305711</v>
      </c>
      <c r="P45" s="36">
        <v>51.48</v>
      </c>
      <c r="Q45" s="36">
        <v>18.817460188933875</v>
      </c>
      <c r="R45" s="38">
        <v>26.3</v>
      </c>
      <c r="S45" s="38">
        <v>0</v>
      </c>
      <c r="T45" s="37">
        <f>SUMPRODUCT(LTA!J45:AN45,LTA!J$101:AN$101,LTA!J$104:AN$104)</f>
        <v>222</v>
      </c>
      <c r="U45" s="37">
        <f>SUMPRODUCT(LTA!J45:AN45,LTA!J$102:AN$102,LTA!J$104:AN$104)</f>
        <v>6.34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11.815985128680063</v>
      </c>
      <c r="AD45">
        <f t="shared" si="1"/>
        <v>792.30756382528955</v>
      </c>
      <c r="AE45">
        <f>'IDT-1'!C45</f>
        <v>0</v>
      </c>
      <c r="AF45" s="24"/>
      <c r="AG45">
        <f t="shared" si="2"/>
        <v>792.30756382528955</v>
      </c>
      <c r="AI45" s="34">
        <f>PXIL!I45</f>
        <v>0</v>
      </c>
      <c r="AJ45" s="34">
        <f>PXIL!O45</f>
        <v>0</v>
      </c>
      <c r="AK45" s="34">
        <f>RTM_IEX!I45</f>
        <v>45.41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2.9162499999999998</v>
      </c>
      <c r="E46">
        <f>GT_NG!Q46</f>
        <v>8.2874897344648222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54.999999999999993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664.34733380109913</v>
      </c>
      <c r="P46" s="36">
        <v>51.48</v>
      </c>
      <c r="Q46" s="36">
        <v>18.817460188933875</v>
      </c>
      <c r="R46" s="38">
        <v>26.3</v>
      </c>
      <c r="S46" s="38">
        <v>0</v>
      </c>
      <c r="T46" s="37">
        <f>SUMPRODUCT(LTA!J46:AN46,LTA!J$101:AN$101,LTA!J$104:AN$104)</f>
        <v>225.17</v>
      </c>
      <c r="U46" s="37">
        <f>SUMPRODUCT(LTA!J46:AN46,LTA!J$102:AN$102,LTA!J$104:AN$104)</f>
        <v>6.34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11.848031000752501</v>
      </c>
      <c r="AD46">
        <f t="shared" si="1"/>
        <v>796.09050272374532</v>
      </c>
      <c r="AE46">
        <f>'IDT-1'!C46</f>
        <v>0</v>
      </c>
      <c r="AF46" s="24"/>
      <c r="AG46">
        <f t="shared" si="2"/>
        <v>796.09050272374532</v>
      </c>
      <c r="AI46" s="34">
        <f>PXIL!I46</f>
        <v>0</v>
      </c>
      <c r="AJ46" s="34">
        <f>PXIL!O46</f>
        <v>0</v>
      </c>
      <c r="AK46" s="34">
        <f>RTM_IEX!I46</f>
        <v>49.28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2.9162499999999998</v>
      </c>
      <c r="E47">
        <f>GT_NG!Q47</f>
        <v>8.045301069217782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54.999999999999993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664.27518205309923</v>
      </c>
      <c r="P47" s="36">
        <v>51.48</v>
      </c>
      <c r="Q47" s="36">
        <v>18.817460188933875</v>
      </c>
      <c r="R47" s="38">
        <v>26.3</v>
      </c>
      <c r="S47" s="38">
        <v>0</v>
      </c>
      <c r="T47" s="37">
        <f>SUMPRODUCT(LTA!J47:AN47,LTA!J$101:AN$101,LTA!J$104:AN$104)</f>
        <v>228.60000000000002</v>
      </c>
      <c r="U47" s="37">
        <f>SUMPRODUCT(LTA!J47:AN47,LTA!J$102:AN$102,LTA!J$104:AN$104)</f>
        <v>6.34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-350</v>
      </c>
      <c r="AC47">
        <f t="shared" si="0"/>
        <v>12.484408427525681</v>
      </c>
      <c r="AD47">
        <f t="shared" si="1"/>
        <v>770.78978488372525</v>
      </c>
      <c r="AE47">
        <f>'IDT-1'!C47</f>
        <v>0</v>
      </c>
      <c r="AF47" s="24"/>
      <c r="AG47">
        <f t="shared" si="2"/>
        <v>770.78978488372525</v>
      </c>
      <c r="AI47" s="34">
        <f>PXIL!I47</f>
        <v>0</v>
      </c>
      <c r="AJ47" s="34">
        <f>PXIL!O47</f>
        <v>0</v>
      </c>
      <c r="AK47" s="34">
        <f>RTM_IEX!I47</f>
        <v>71.5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2.9162499999999998</v>
      </c>
      <c r="E48">
        <f>GT_NG!Q48</f>
        <v>8.045301069217782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54.999999999999993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664.27518205309923</v>
      </c>
      <c r="P48" s="36">
        <v>51.48</v>
      </c>
      <c r="Q48" s="36">
        <v>18.817460188933875</v>
      </c>
      <c r="R48" s="38">
        <v>26.3</v>
      </c>
      <c r="S48" s="38">
        <v>0</v>
      </c>
      <c r="T48" s="37">
        <f>SUMPRODUCT(LTA!J48:AN48,LTA!J$101:AN$101,LTA!J$104:AN$104)</f>
        <v>232.52999999999997</v>
      </c>
      <c r="U48" s="37">
        <f>SUMPRODUCT(LTA!J48:AN48,LTA!J$102:AN$102,LTA!J$104:AN$104)</f>
        <v>6.34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-350</v>
      </c>
      <c r="AC48">
        <f t="shared" si="0"/>
        <v>12.48491242752568</v>
      </c>
      <c r="AD48">
        <f t="shared" si="1"/>
        <v>770.84928088372499</v>
      </c>
      <c r="AE48">
        <f>'IDT-1'!C48</f>
        <v>0</v>
      </c>
      <c r="AF48" s="24"/>
      <c r="AG48">
        <f t="shared" si="2"/>
        <v>770.84928088372499</v>
      </c>
      <c r="AI48" s="34">
        <f>PXIL!I48</f>
        <v>0</v>
      </c>
      <c r="AJ48" s="34">
        <f>PXIL!O48</f>
        <v>0</v>
      </c>
      <c r="AK48" s="34">
        <f>RTM_IEX!I48</f>
        <v>67.63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2.9162499999999998</v>
      </c>
      <c r="E49">
        <f>GT_NG!Q49</f>
        <v>8.045301069217782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54.999999999999993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660.51146603325083</v>
      </c>
      <c r="P49" s="36">
        <v>51.48</v>
      </c>
      <c r="Q49" s="36">
        <v>18.817460188933875</v>
      </c>
      <c r="R49" s="38">
        <v>26.3</v>
      </c>
      <c r="S49" s="38">
        <v>0</v>
      </c>
      <c r="T49" s="37">
        <f>SUMPRODUCT(LTA!J49:AN49,LTA!J$101:AN$101,LTA!J$104:AN$104)</f>
        <v>232.57</v>
      </c>
      <c r="U49" s="37">
        <f>SUMPRODUCT(LTA!J49:AN49,LTA!J$102:AN$102,LTA!J$104:AN$104)</f>
        <v>6.34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-350</v>
      </c>
      <c r="AC49">
        <f t="shared" si="0"/>
        <v>12.486141212958954</v>
      </c>
      <c r="AD49">
        <f t="shared" si="1"/>
        <v>770.99433607844344</v>
      </c>
      <c r="AE49">
        <f>'IDT-1'!C49</f>
        <v>0</v>
      </c>
      <c r="AF49" s="24"/>
      <c r="AG49">
        <f t="shared" si="2"/>
        <v>770.99433607844344</v>
      </c>
      <c r="AI49" s="34">
        <f>PXIL!I49</f>
        <v>0</v>
      </c>
      <c r="AJ49" s="34">
        <f>PXIL!O49</f>
        <v>0</v>
      </c>
      <c r="AK49" s="34">
        <f>RTM_IEX!I49</f>
        <v>71.5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2.9162499999999998</v>
      </c>
      <c r="E50">
        <f>GT_NG!Q50</f>
        <v>8.045301069217782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54.999999999999993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659.68608958164509</v>
      </c>
      <c r="P50" s="36">
        <v>51.48</v>
      </c>
      <c r="Q50" s="36">
        <v>18.817460188933875</v>
      </c>
      <c r="R50" s="38">
        <v>26.3</v>
      </c>
      <c r="S50" s="38">
        <v>0</v>
      </c>
      <c r="T50" s="37">
        <f>SUMPRODUCT(LTA!J50:AN50,LTA!J$101:AN$101,LTA!J$104:AN$104)</f>
        <v>235.04999999999998</v>
      </c>
      <c r="U50" s="37">
        <f>SUMPRODUCT(LTA!J50:AN50,LTA!J$102:AN$102,LTA!J$104:AN$104)</f>
        <v>6.34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-350</v>
      </c>
      <c r="AC50">
        <f t="shared" si="0"/>
        <v>12.435108050765464</v>
      </c>
      <c r="AD50">
        <f t="shared" si="1"/>
        <v>764.96999278903115</v>
      </c>
      <c r="AE50">
        <f>'IDT-1'!C50</f>
        <v>0</v>
      </c>
      <c r="AF50" s="24"/>
      <c r="AG50">
        <f t="shared" si="2"/>
        <v>764.96999278903115</v>
      </c>
      <c r="AI50" s="34">
        <f>PXIL!I50</f>
        <v>0</v>
      </c>
      <c r="AJ50" s="34">
        <f>PXIL!O50</f>
        <v>0</v>
      </c>
      <c r="AK50" s="34">
        <f>RTM_IEX!I50</f>
        <v>63.77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2.9162499999999998</v>
      </c>
      <c r="E51">
        <f>GT_NG!Q51</f>
        <v>8.045301069217782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54.999999999999993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659.68608958164509</v>
      </c>
      <c r="P51" s="36">
        <v>51.48</v>
      </c>
      <c r="Q51" s="36">
        <v>18.817460188933875</v>
      </c>
      <c r="R51" s="38">
        <v>26.3</v>
      </c>
      <c r="S51" s="38">
        <v>0</v>
      </c>
      <c r="T51" s="37">
        <f>SUMPRODUCT(LTA!J51:AN51,LTA!J$101:AN$101,LTA!J$104:AN$104)</f>
        <v>234.54</v>
      </c>
      <c r="U51" s="37">
        <f>SUMPRODUCT(LTA!J51:AN51,LTA!J$102:AN$102,LTA!J$104:AN$104)</f>
        <v>6.34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-350</v>
      </c>
      <c r="AC51">
        <f t="shared" si="0"/>
        <v>12.503988050765466</v>
      </c>
      <c r="AD51">
        <f t="shared" si="1"/>
        <v>773.10111278903128</v>
      </c>
      <c r="AE51">
        <f>'IDT-1'!C51</f>
        <v>0</v>
      </c>
      <c r="AF51" s="24"/>
      <c r="AG51">
        <f t="shared" si="2"/>
        <v>773.10111278903128</v>
      </c>
      <c r="AI51" s="34">
        <f>PXIL!I51</f>
        <v>0</v>
      </c>
      <c r="AJ51" s="34">
        <f>PXIL!O51</f>
        <v>0</v>
      </c>
      <c r="AK51" s="34">
        <f>RTM_IEX!I51</f>
        <v>72.48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2.9162499999999998</v>
      </c>
      <c r="E52">
        <f>GT_NG!Q52</f>
        <v>8.045301069217782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54.999999999999993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659.68608958164509</v>
      </c>
      <c r="P52" s="36">
        <v>51.48</v>
      </c>
      <c r="Q52" s="36">
        <v>18.817460188933875</v>
      </c>
      <c r="R52" s="38">
        <v>26.3</v>
      </c>
      <c r="S52" s="38">
        <v>0</v>
      </c>
      <c r="T52" s="37">
        <f>SUMPRODUCT(LTA!J52:AN52,LTA!J$101:AN$101,LTA!J$104:AN$104)</f>
        <v>233.23</v>
      </c>
      <c r="U52" s="37">
        <f>SUMPRODUCT(LTA!J52:AN52,LTA!J$102:AN$102,LTA!J$104:AN$104)</f>
        <v>6.34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-350</v>
      </c>
      <c r="AC52">
        <f t="shared" si="0"/>
        <v>12.574044050765465</v>
      </c>
      <c r="AD52">
        <f t="shared" si="1"/>
        <v>781.37105678903106</v>
      </c>
      <c r="AE52">
        <f>'IDT-1'!C52</f>
        <v>0</v>
      </c>
      <c r="AF52" s="24"/>
      <c r="AG52">
        <f t="shared" si="2"/>
        <v>781.37105678903106</v>
      </c>
      <c r="AI52" s="34">
        <f>PXIL!I52</f>
        <v>0</v>
      </c>
      <c r="AJ52" s="34">
        <f>PXIL!O52</f>
        <v>0</v>
      </c>
      <c r="AK52" s="34">
        <f>RTM_IEX!I52</f>
        <v>82.13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2.9162499999999998</v>
      </c>
      <c r="E53">
        <f>GT_NG!Q53</f>
        <v>8.045301069217782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54.999999999999993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662.89462330202036</v>
      </c>
      <c r="P53" s="36">
        <v>51.48</v>
      </c>
      <c r="Q53" s="36">
        <v>18.817460188933875</v>
      </c>
      <c r="R53" s="38">
        <v>26.3</v>
      </c>
      <c r="S53" s="38">
        <v>0</v>
      </c>
      <c r="T53" s="37">
        <f>SUMPRODUCT(LTA!J53:AN53,LTA!J$101:AN$101,LTA!J$104:AN$104)</f>
        <v>233.10999999999999</v>
      </c>
      <c r="U53" s="37">
        <f>SUMPRODUCT(LTA!J53:AN53,LTA!J$102:AN$102,LTA!J$104:AN$104)</f>
        <v>6.34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-350</v>
      </c>
      <c r="AC53">
        <f t="shared" si="0"/>
        <v>12.624347734016618</v>
      </c>
      <c r="AD53">
        <f t="shared" si="1"/>
        <v>787.30928682615524</v>
      </c>
      <c r="AE53">
        <f>'IDT-1'!C53</f>
        <v>0</v>
      </c>
      <c r="AF53" s="24"/>
      <c r="AG53">
        <f t="shared" si="2"/>
        <v>787.30928682615524</v>
      </c>
      <c r="AI53" s="34">
        <f>PXIL!I53</f>
        <v>0</v>
      </c>
      <c r="AJ53" s="34">
        <f>PXIL!O53</f>
        <v>0</v>
      </c>
      <c r="AK53" s="34">
        <f>RTM_IEX!I53</f>
        <v>85.03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2.9162499999999998</v>
      </c>
      <c r="E54">
        <f>GT_NG!Q54</f>
        <v>8.045301069217782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54.999999999999993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662.88765881490667</v>
      </c>
      <c r="P54" s="36">
        <v>51.48</v>
      </c>
      <c r="Q54" s="36">
        <v>18.817460188933875</v>
      </c>
      <c r="R54" s="38">
        <v>26.3</v>
      </c>
      <c r="S54" s="38">
        <v>0</v>
      </c>
      <c r="T54" s="37">
        <f>SUMPRODUCT(LTA!J54:AN54,LTA!J$101:AN$101,LTA!J$104:AN$104)</f>
        <v>233.03</v>
      </c>
      <c r="U54" s="37">
        <f>SUMPRODUCT(LTA!J54:AN54,LTA!J$102:AN$102,LTA!J$104:AN$104)</f>
        <v>6.34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-350</v>
      </c>
      <c r="AC54">
        <f t="shared" si="0"/>
        <v>12.509965232324863</v>
      </c>
      <c r="AD54">
        <f t="shared" si="1"/>
        <v>773.80670484073346</v>
      </c>
      <c r="AE54">
        <f>'IDT-1'!C54</f>
        <v>0</v>
      </c>
      <c r="AF54" s="24"/>
      <c r="AG54">
        <f t="shared" si="2"/>
        <v>773.80670484073346</v>
      </c>
      <c r="AI54" s="34">
        <f>PXIL!I54</f>
        <v>0</v>
      </c>
      <c r="AJ54" s="34">
        <f>PXIL!O54</f>
        <v>0</v>
      </c>
      <c r="AK54" s="34">
        <f>RTM_IEX!I54</f>
        <v>71.5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2.9162499999999998</v>
      </c>
      <c r="E55">
        <f>GT_NG!Q55</f>
        <v>7.9467130031856366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663.07633373679153</v>
      </c>
      <c r="P55" s="36">
        <v>51.48</v>
      </c>
      <c r="Q55" s="36">
        <v>18.816815027923504</v>
      </c>
      <c r="R55" s="38">
        <v>26.3</v>
      </c>
      <c r="S55" s="38">
        <v>0</v>
      </c>
      <c r="T55" s="37">
        <f>SUMPRODUCT(LTA!J55:AN55,LTA!J$101:AN$101,LTA!J$104:AN$104)</f>
        <v>231.03</v>
      </c>
      <c r="U55" s="37">
        <f>SUMPRODUCT(LTA!J55:AN55,LTA!J$102:AN$102,LTA!J$104:AN$104)</f>
        <v>6.34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-350</v>
      </c>
      <c r="AC55">
        <f t="shared" si="0"/>
        <v>12.33154454256154</v>
      </c>
      <c r="AD55">
        <f t="shared" si="1"/>
        <v>752.7445672253391</v>
      </c>
      <c r="AE55">
        <f>'IDT-1'!C55</f>
        <v>0</v>
      </c>
      <c r="AF55" s="24"/>
      <c r="AG55">
        <f t="shared" si="2"/>
        <v>752.7445672253391</v>
      </c>
      <c r="AI55" s="34">
        <f>PXIL!I55</f>
        <v>0</v>
      </c>
      <c r="AJ55" s="34">
        <f>PXIL!O55</f>
        <v>0</v>
      </c>
      <c r="AK55" s="34">
        <f>RTM_IEX!I55</f>
        <v>52.17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2.9162499999999998</v>
      </c>
      <c r="E56">
        <f>GT_NG!Q56</f>
        <v>7.9467130031856366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662.7153285805457</v>
      </c>
      <c r="P56" s="36">
        <v>51.48</v>
      </c>
      <c r="Q56" s="36">
        <v>18.816815027923504</v>
      </c>
      <c r="R56" s="38">
        <v>26.3</v>
      </c>
      <c r="S56" s="38">
        <v>0</v>
      </c>
      <c r="T56" s="37">
        <f>SUMPRODUCT(LTA!J56:AN56,LTA!J$101:AN$101,LTA!J$104:AN$104)</f>
        <v>225.03</v>
      </c>
      <c r="U56" s="37">
        <f>SUMPRODUCT(LTA!J56:AN56,LTA!J$102:AN$102,LTA!J$104:AN$104)</f>
        <v>6.34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-350</v>
      </c>
      <c r="AC56">
        <f t="shared" si="0"/>
        <v>12.213264099249074</v>
      </c>
      <c r="AD56">
        <f t="shared" si="1"/>
        <v>738.78184251240577</v>
      </c>
      <c r="AE56">
        <f>'IDT-1'!C56</f>
        <v>0</v>
      </c>
      <c r="AF56" s="24"/>
      <c r="AG56">
        <f t="shared" si="2"/>
        <v>738.78184251240577</v>
      </c>
      <c r="AI56" s="34">
        <f>PXIL!I56</f>
        <v>0</v>
      </c>
      <c r="AJ56" s="34">
        <f>PXIL!O56</f>
        <v>0</v>
      </c>
      <c r="AK56" s="34">
        <f>RTM_IEX!I56</f>
        <v>44.45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2.9162499999999998</v>
      </c>
      <c r="E57">
        <f>GT_NG!Q57</f>
        <v>7.9467130031856366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662.79105139291414</v>
      </c>
      <c r="P57" s="36">
        <v>51.48</v>
      </c>
      <c r="Q57" s="36">
        <v>18.816815027923504</v>
      </c>
      <c r="R57" s="38">
        <v>26.3</v>
      </c>
      <c r="S57" s="38">
        <v>0</v>
      </c>
      <c r="T57" s="37">
        <f>SUMPRODUCT(LTA!J57:AN57,LTA!J$101:AN$101,LTA!J$104:AN$104)</f>
        <v>216.09</v>
      </c>
      <c r="U57" s="37">
        <f>SUMPRODUCT(LTA!J57:AN57,LTA!J$102:AN$102,LTA!J$104:AN$104)</f>
        <v>6.34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-350</v>
      </c>
      <c r="AC57">
        <f t="shared" si="0"/>
        <v>12.130656170872969</v>
      </c>
      <c r="AD57">
        <f t="shared" si="1"/>
        <v>729.03017325315022</v>
      </c>
      <c r="AE57">
        <f>'IDT-1'!C57</f>
        <v>0</v>
      </c>
      <c r="AF57" s="24"/>
      <c r="AG57">
        <f t="shared" si="2"/>
        <v>729.03017325315022</v>
      </c>
      <c r="AI57" s="34">
        <f>PXIL!I57</f>
        <v>0</v>
      </c>
      <c r="AJ57" s="34">
        <f>PXIL!O57</f>
        <v>0</v>
      </c>
      <c r="AK57" s="34">
        <f>RTM_IEX!I57</f>
        <v>43.48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2.9162499999999998</v>
      </c>
      <c r="E58">
        <f>GT_NG!Q58</f>
        <v>7.9467130031856366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54.999999999999993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662.79105139291414</v>
      </c>
      <c r="P58" s="36">
        <v>51.48</v>
      </c>
      <c r="Q58" s="36">
        <v>18.816815027923504</v>
      </c>
      <c r="R58" s="38">
        <v>26.3</v>
      </c>
      <c r="S58" s="38">
        <v>0</v>
      </c>
      <c r="T58" s="37">
        <f>SUMPRODUCT(LTA!J58:AN58,LTA!J$101:AN$101,LTA!J$104:AN$104)</f>
        <v>207.88</v>
      </c>
      <c r="U58" s="37">
        <f>SUMPRODUCT(LTA!J58:AN58,LTA!J$102:AN$102,LTA!J$104:AN$104)</f>
        <v>6.34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-350</v>
      </c>
      <c r="AC58">
        <f t="shared" si="0"/>
        <v>12.077904170872969</v>
      </c>
      <c r="AD58">
        <f t="shared" si="1"/>
        <v>722.80292525315031</v>
      </c>
      <c r="AE58">
        <f>'IDT-1'!C58</f>
        <v>0</v>
      </c>
      <c r="AF58" s="24"/>
      <c r="AG58">
        <f t="shared" si="2"/>
        <v>722.80292525315031</v>
      </c>
      <c r="AI58" s="34">
        <f>PXIL!I58</f>
        <v>0</v>
      </c>
      <c r="AJ58" s="34">
        <f>PXIL!O58</f>
        <v>0</v>
      </c>
      <c r="AK58" s="34">
        <f>RTM_IEX!I58</f>
        <v>45.41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2.9162499999999998</v>
      </c>
      <c r="E59">
        <f>GT_NG!Q59</f>
        <v>7.9467130031856366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54.999999999999993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673.35640266339794</v>
      </c>
      <c r="P59" s="36">
        <v>51.48</v>
      </c>
      <c r="Q59" s="36">
        <v>18.817460188933875</v>
      </c>
      <c r="R59" s="38">
        <v>26.3</v>
      </c>
      <c r="S59" s="38">
        <v>0</v>
      </c>
      <c r="T59" s="37">
        <f>SUMPRODUCT(LTA!J59:AN59,LTA!J$101:AN$101,LTA!J$104:AN$104)</f>
        <v>195.55</v>
      </c>
      <c r="U59" s="37">
        <f>SUMPRODUCT(LTA!J59:AN59,LTA!J$102:AN$102,LTA!J$104:AN$104)</f>
        <v>6.34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-350</v>
      </c>
      <c r="AC59">
        <f t="shared" si="0"/>
        <v>12.095594540897519</v>
      </c>
      <c r="AD59">
        <f t="shared" si="1"/>
        <v>724.89123131461974</v>
      </c>
      <c r="AE59">
        <f>'IDT-1'!C59</f>
        <v>0</v>
      </c>
      <c r="AF59" s="24"/>
      <c r="AG59">
        <f t="shared" si="2"/>
        <v>724.89123131461974</v>
      </c>
      <c r="AI59" s="34">
        <f>PXIL!I59</f>
        <v>0</v>
      </c>
      <c r="AJ59" s="34">
        <f>PXIL!O59</f>
        <v>0</v>
      </c>
      <c r="AK59" s="34">
        <f>RTM_IEX!I59</f>
        <v>49.28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2.9162499999999998</v>
      </c>
      <c r="E60">
        <f>GT_NG!Q60</f>
        <v>7.9467130031856366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54.999999999999993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673.36428305695983</v>
      </c>
      <c r="P60" s="36">
        <v>51.48</v>
      </c>
      <c r="Q60" s="36">
        <v>18.817460188933875</v>
      </c>
      <c r="R60" s="38">
        <v>26.3</v>
      </c>
      <c r="S60" s="38">
        <v>0</v>
      </c>
      <c r="T60" s="37">
        <f>SUMPRODUCT(LTA!J60:AN60,LTA!J$101:AN$101,LTA!J$104:AN$104)</f>
        <v>187.07999999999998</v>
      </c>
      <c r="U60" s="37">
        <f>SUMPRODUCT(LTA!J60:AN60,LTA!J$102:AN$102,LTA!J$104:AN$104)</f>
        <v>6.34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-350</v>
      </c>
      <c r="AC60">
        <f t="shared" si="0"/>
        <v>12.113720736203438</v>
      </c>
      <c r="AD60">
        <f t="shared" si="1"/>
        <v>727.03098551287576</v>
      </c>
      <c r="AE60">
        <f>'IDT-1'!C60</f>
        <v>0</v>
      </c>
      <c r="AF60" s="24"/>
      <c r="AG60">
        <f t="shared" si="2"/>
        <v>727.03098551287576</v>
      </c>
      <c r="AI60" s="34">
        <f>PXIL!I60</f>
        <v>0</v>
      </c>
      <c r="AJ60" s="34">
        <f>PXIL!O60</f>
        <v>0</v>
      </c>
      <c r="AK60" s="34">
        <f>RTM_IEX!I60</f>
        <v>59.9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2.9162499999999998</v>
      </c>
      <c r="E61">
        <f>GT_NG!Q61</f>
        <v>7.9467130031856366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54.999999999999993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662.79809927498513</v>
      </c>
      <c r="P61" s="36">
        <v>51.48</v>
      </c>
      <c r="Q61" s="36">
        <v>18.817460188933875</v>
      </c>
      <c r="R61" s="38">
        <v>26.3</v>
      </c>
      <c r="S61" s="38">
        <v>0</v>
      </c>
      <c r="T61" s="37">
        <f>SUMPRODUCT(LTA!J61:AN61,LTA!J$101:AN$101,LTA!J$104:AN$104)</f>
        <v>173.4</v>
      </c>
      <c r="U61" s="37">
        <f>SUMPRODUCT(LTA!J61:AN61,LTA!J$102:AN$102,LTA!J$104:AN$104)</f>
        <v>6.34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-350</v>
      </c>
      <c r="AC61">
        <f t="shared" si="0"/>
        <v>12.145420792434853</v>
      </c>
      <c r="AD61">
        <f t="shared" si="1"/>
        <v>730.77310167466976</v>
      </c>
      <c r="AE61">
        <f>'IDT-1'!C61</f>
        <v>0</v>
      </c>
      <c r="AF61" s="24"/>
      <c r="AG61">
        <f t="shared" si="2"/>
        <v>730.77310167466976</v>
      </c>
      <c r="AI61" s="34">
        <f>PXIL!I61</f>
        <v>0</v>
      </c>
      <c r="AJ61" s="34">
        <f>PXIL!O61</f>
        <v>0</v>
      </c>
      <c r="AK61" s="34">
        <f>RTM_IEX!I61</f>
        <v>87.92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2.9162499999999998</v>
      </c>
      <c r="E62">
        <f>GT_NG!Q62</f>
        <v>7.9467130031856366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54.999999999999993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668.97345300964139</v>
      </c>
      <c r="P62" s="36">
        <v>51.48</v>
      </c>
      <c r="Q62" s="36">
        <v>18.817460188933875</v>
      </c>
      <c r="R62" s="38">
        <v>26.3</v>
      </c>
      <c r="S62" s="38">
        <v>0</v>
      </c>
      <c r="T62" s="37">
        <f>SUMPRODUCT(LTA!J62:AN62,LTA!J$101:AN$101,LTA!J$104:AN$104)</f>
        <v>158.36000000000001</v>
      </c>
      <c r="U62" s="37">
        <f>SUMPRODUCT(LTA!J62:AN62,LTA!J$102:AN$102,LTA!J$104:AN$104)</f>
        <v>6.34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-350</v>
      </c>
      <c r="AC62">
        <f t="shared" si="0"/>
        <v>12.200821763805966</v>
      </c>
      <c r="AD62">
        <f t="shared" si="1"/>
        <v>737.31305443795497</v>
      </c>
      <c r="AE62">
        <f>'IDT-1'!C62</f>
        <v>0</v>
      </c>
      <c r="AF62" s="24"/>
      <c r="AG62">
        <f t="shared" si="2"/>
        <v>737.31305443795497</v>
      </c>
      <c r="AI62" s="34">
        <f>PXIL!I62</f>
        <v>0</v>
      </c>
      <c r="AJ62" s="34">
        <f>PXIL!O62</f>
        <v>0</v>
      </c>
      <c r="AK62" s="34">
        <f>RTM_IEX!I62</f>
        <v>103.38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2.9162499999999998</v>
      </c>
      <c r="E63">
        <f>GT_NG!Q63</f>
        <v>7.9467130031856366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672.83979946297529</v>
      </c>
      <c r="P63" s="36">
        <v>51.48</v>
      </c>
      <c r="Q63" s="36">
        <v>18.817460188933875</v>
      </c>
      <c r="R63" s="38">
        <v>26.3</v>
      </c>
      <c r="S63" s="38">
        <v>0</v>
      </c>
      <c r="T63" s="37">
        <f>SUMPRODUCT(LTA!J63:AN63,LTA!J$101:AN$101,LTA!J$104:AN$104)</f>
        <v>142.55000000000001</v>
      </c>
      <c r="U63" s="37">
        <f>SUMPRODUCT(LTA!J63:AN63,LTA!J$102:AN$102,LTA!J$104:AN$104)</f>
        <v>6.34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-350</v>
      </c>
      <c r="AC63">
        <f t="shared" si="0"/>
        <v>12.189787074013971</v>
      </c>
      <c r="AD63">
        <f t="shared" si="1"/>
        <v>736.01043558108074</v>
      </c>
      <c r="AE63">
        <f>'IDT-1'!C63</f>
        <v>0</v>
      </c>
      <c r="AF63" s="24"/>
      <c r="AG63">
        <f t="shared" si="2"/>
        <v>736.01043558108074</v>
      </c>
      <c r="AI63" s="34">
        <f>PXIL!I63</f>
        <v>0</v>
      </c>
      <c r="AJ63" s="34">
        <f>PXIL!O63</f>
        <v>0</v>
      </c>
      <c r="AK63" s="34">
        <f>RTM_IEX!I63</f>
        <v>114.01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2.9162499999999998</v>
      </c>
      <c r="E64">
        <f>GT_NG!Q64</f>
        <v>7.9467130031856366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676.86511423159038</v>
      </c>
      <c r="P64" s="36">
        <v>51.48</v>
      </c>
      <c r="Q64" s="36">
        <v>18.817460188933875</v>
      </c>
      <c r="R64" s="38">
        <v>26.3</v>
      </c>
      <c r="S64" s="38">
        <v>0</v>
      </c>
      <c r="T64" s="37">
        <f>SUMPRODUCT(LTA!J64:AN64,LTA!J$101:AN$101,LTA!J$104:AN$104)</f>
        <v>128.86000000000001</v>
      </c>
      <c r="U64" s="37">
        <f>SUMPRODUCT(LTA!J64:AN64,LTA!J$102:AN$102,LTA!J$104:AN$104)</f>
        <v>6.34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-350</v>
      </c>
      <c r="AC64">
        <f t="shared" si="0"/>
        <v>12.181683718070337</v>
      </c>
      <c r="AD64">
        <f t="shared" si="1"/>
        <v>735.05385370563965</v>
      </c>
      <c r="AE64">
        <f>'IDT-1'!C64</f>
        <v>0</v>
      </c>
      <c r="AF64" s="24"/>
      <c r="AG64">
        <f t="shared" si="2"/>
        <v>735.05385370563965</v>
      </c>
      <c r="AI64" s="34">
        <f>PXIL!I64</f>
        <v>0</v>
      </c>
      <c r="AJ64" s="34">
        <f>PXIL!O64</f>
        <v>0</v>
      </c>
      <c r="AK64" s="34">
        <f>RTM_IEX!I64</f>
        <v>88.89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33.82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2.9162499999999998</v>
      </c>
      <c r="E65">
        <f>GT_NG!Q65</f>
        <v>7.9467130031856366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665.14888646603424</v>
      </c>
      <c r="P65" s="36">
        <v>51.48</v>
      </c>
      <c r="Q65" s="36">
        <v>18.817460188933875</v>
      </c>
      <c r="R65" s="38">
        <v>26.3</v>
      </c>
      <c r="S65" s="38">
        <v>0</v>
      </c>
      <c r="T65" s="37">
        <f>SUMPRODUCT(LTA!J65:AN65,LTA!J$101:AN$101,LTA!J$104:AN$104)</f>
        <v>111.82</v>
      </c>
      <c r="U65" s="37">
        <f>SUMPRODUCT(LTA!J65:AN65,LTA!J$102:AN$102,LTA!J$104:AN$104)</f>
        <v>6.34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-350</v>
      </c>
      <c r="AC65">
        <f t="shared" si="0"/>
        <v>12.094355404839664</v>
      </c>
      <c r="AD65">
        <f t="shared" si="1"/>
        <v>724.74495425331406</v>
      </c>
      <c r="AE65">
        <f>'IDT-1'!C65</f>
        <v>0</v>
      </c>
      <c r="AF65" s="24"/>
      <c r="AG65">
        <f t="shared" si="2"/>
        <v>724.74495425331406</v>
      </c>
      <c r="AI65" s="34">
        <f>PXIL!I65</f>
        <v>0</v>
      </c>
      <c r="AJ65" s="34">
        <f>PXIL!O65</f>
        <v>0</v>
      </c>
      <c r="AK65" s="34">
        <f>RTM_IEX!I65</f>
        <v>92.76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48.31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2.9162499999999998</v>
      </c>
      <c r="E66">
        <f>GT_NG!Q66</f>
        <v>7.9467130031856366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675.70679021386775</v>
      </c>
      <c r="P66" s="36">
        <v>51.48</v>
      </c>
      <c r="Q66" s="36">
        <v>18.817460188933875</v>
      </c>
      <c r="R66" s="38">
        <v>26.3</v>
      </c>
      <c r="S66" s="38">
        <v>0</v>
      </c>
      <c r="T66" s="37">
        <f>SUMPRODUCT(LTA!J66:AN66,LTA!J$101:AN$101,LTA!J$104:AN$104)</f>
        <v>91.1</v>
      </c>
      <c r="U66" s="37">
        <f>SUMPRODUCT(LTA!J66:AN66,LTA!J$102:AN$102,LTA!J$104:AN$104)</f>
        <v>6.34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-350</v>
      </c>
      <c r="AC66">
        <f t="shared" si="0"/>
        <v>12.154985796321467</v>
      </c>
      <c r="AD66">
        <f t="shared" si="1"/>
        <v>731.90222760966572</v>
      </c>
      <c r="AE66">
        <f>'IDT-1'!C66</f>
        <v>0</v>
      </c>
      <c r="AF66" s="24"/>
      <c r="AG66">
        <f t="shared" si="2"/>
        <v>731.90222760966572</v>
      </c>
      <c r="AI66" s="34">
        <f>PXIL!I66</f>
        <v>0</v>
      </c>
      <c r="AJ66" s="34">
        <f>PXIL!O66</f>
        <v>0</v>
      </c>
      <c r="AK66" s="34">
        <f>RTM_IEX!I66</f>
        <v>95.65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62.8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2.9162499999999998</v>
      </c>
      <c r="E67">
        <f>GT_NG!Q67</f>
        <v>7.9467130031856366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677.44436550259059</v>
      </c>
      <c r="P67" s="36">
        <v>51.48</v>
      </c>
      <c r="Q67" s="36">
        <v>18.817460188933875</v>
      </c>
      <c r="R67" s="38">
        <v>26.3</v>
      </c>
      <c r="S67" s="38">
        <v>0</v>
      </c>
      <c r="T67" s="37">
        <f>SUMPRODUCT(LTA!J67:AN67,LTA!J$101:AN$101,LTA!J$104:AN$104)</f>
        <v>75.990000000000009</v>
      </c>
      <c r="U67" s="37">
        <f>SUMPRODUCT(LTA!J67:AN67,LTA!J$102:AN$102,LTA!J$104:AN$104)</f>
        <v>6.34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-350</v>
      </c>
      <c r="AC67">
        <f t="shared" si="0"/>
        <v>11.466417428746738</v>
      </c>
      <c r="AD67">
        <f t="shared" si="1"/>
        <v>650.61837126596345</v>
      </c>
      <c r="AE67">
        <f>'IDT-1'!C67</f>
        <v>74.715999999999994</v>
      </c>
      <c r="AF67" s="24"/>
      <c r="AG67">
        <f t="shared" si="2"/>
        <v>725.33437126596345</v>
      </c>
      <c r="AI67" s="34">
        <f>PXIL!I67</f>
        <v>0</v>
      </c>
      <c r="AJ67" s="34">
        <f>PXIL!O67</f>
        <v>0</v>
      </c>
      <c r="AK67" s="34">
        <f>RTM_IEX!I67</f>
        <v>89.85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2.9162499999999998</v>
      </c>
      <c r="E68">
        <f>GT_NG!Q68</f>
        <v>7.9467130031856366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686.21129404369367</v>
      </c>
      <c r="P68" s="36">
        <v>51.48</v>
      </c>
      <c r="Q68" s="36">
        <v>18.817460188933875</v>
      </c>
      <c r="R68" s="38">
        <v>25.36</v>
      </c>
      <c r="S68" s="38">
        <v>0</v>
      </c>
      <c r="T68" s="37">
        <f>SUMPRODUCT(LTA!J68:AN68,LTA!J$101:AN$101,LTA!J$104:AN$104)</f>
        <v>63.08</v>
      </c>
      <c r="U68" s="37">
        <f>SUMPRODUCT(LTA!J68:AN68,LTA!J$102:AN$102,LTA!J$104:AN$104)</f>
        <v>6.34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-350</v>
      </c>
      <c r="AC68">
        <f t="shared" ref="AC68:AC98" si="3">SUMIF(B68:AB68,"&gt;0")*$AC$2-SUMIF(B68:AB68,"&lt;0")*($AC$2/(1-$AC$2))+SUMIF(AI68:AR68,"&gt;0")*$AC$2-SUMIF(AI68:AR68,"&lt;0")*($AC$2/(1-$AC$2))</f>
        <v>11.586091628492005</v>
      </c>
      <c r="AD68">
        <f t="shared" ref="AD68:AD98" si="4">SUM(B68:AB68,AI68:AR68)-AC68</f>
        <v>664.74562560732136</v>
      </c>
      <c r="AE68">
        <f>'IDT-1'!C68</f>
        <v>71.271000000000001</v>
      </c>
      <c r="AF68" s="24"/>
      <c r="AG68">
        <f t="shared" ref="AG68:AG98" si="5">SUM(AD68:AF68)</f>
        <v>736.01662560732132</v>
      </c>
      <c r="AI68" s="34">
        <f>PXIL!I68</f>
        <v>0</v>
      </c>
      <c r="AJ68" s="34">
        <f>PXIL!O68</f>
        <v>0</v>
      </c>
      <c r="AK68" s="34">
        <f>RTM_IEX!I68</f>
        <v>89.86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19.32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2.9162499999999998</v>
      </c>
      <c r="E69">
        <f>GT_NG!Q69</f>
        <v>7.9467130031856366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51.899135675204178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686.3656335591827</v>
      </c>
      <c r="P69" s="36">
        <v>51.48</v>
      </c>
      <c r="Q69" s="36">
        <v>18.817460188933875</v>
      </c>
      <c r="R69" s="38">
        <v>14.552656563812308</v>
      </c>
      <c r="S69" s="38">
        <v>0</v>
      </c>
      <c r="T69" s="37">
        <f>SUMPRODUCT(LTA!J69:AN69,LTA!J$101:AN$101,LTA!J$104:AN$104)</f>
        <v>50.04</v>
      </c>
      <c r="U69" s="37">
        <f>SUMPRODUCT(LTA!J69:AN69,LTA!J$102:AN$102,LTA!J$104:AN$104)</f>
        <v>6.34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13.14</v>
      </c>
      <c r="Z69" s="34">
        <f>IEX!O69</f>
        <v>0</v>
      </c>
      <c r="AA69" s="75">
        <f>STOA!I69</f>
        <v>0</v>
      </c>
      <c r="AB69" s="75">
        <f>-STOA!O69</f>
        <v>-350</v>
      </c>
      <c r="AC69">
        <f t="shared" si="3"/>
        <v>11.66921913522985</v>
      </c>
      <c r="AD69">
        <f t="shared" si="4"/>
        <v>674.55862985508895</v>
      </c>
      <c r="AE69">
        <f>'IDT-1'!C69</f>
        <v>57.021000000000001</v>
      </c>
      <c r="AF69" s="24"/>
      <c r="AG69">
        <f t="shared" si="5"/>
        <v>731.57962985508891</v>
      </c>
      <c r="AI69" s="34">
        <f>PXIL!I69</f>
        <v>0</v>
      </c>
      <c r="AJ69" s="34">
        <f>PXIL!O69</f>
        <v>0</v>
      </c>
      <c r="AK69" s="34">
        <f>RTM_IEX!I69</f>
        <v>78.260000000000005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54.47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2.9162499999999998</v>
      </c>
      <c r="E70">
        <f>GT_NG!Q70</f>
        <v>7.9467130031856366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51.899135675204178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685.03528900118272</v>
      </c>
      <c r="P70" s="36">
        <v>51.48</v>
      </c>
      <c r="Q70" s="36">
        <v>18.817460188933875</v>
      </c>
      <c r="R70" s="38">
        <v>7.11</v>
      </c>
      <c r="S70" s="38">
        <v>0</v>
      </c>
      <c r="T70" s="37">
        <f>SUMPRODUCT(LTA!J70:AN70,LTA!J$101:AN$101,LTA!J$104:AN$104)</f>
        <v>41.1</v>
      </c>
      <c r="U70" s="37">
        <f>SUMPRODUCT(LTA!J70:AN70,LTA!J$102:AN$102,LTA!J$104:AN$104)</f>
        <v>6.34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87.73</v>
      </c>
      <c r="Z70" s="34">
        <f>IEX!O70</f>
        <v>0</v>
      </c>
      <c r="AA70" s="75">
        <f>STOA!I70</f>
        <v>0</v>
      </c>
      <c r="AB70" s="75">
        <f>-STOA!O70</f>
        <v>-350</v>
      </c>
      <c r="AC70">
        <f t="shared" si="3"/>
        <v>11.79636992580663</v>
      </c>
      <c r="AD70">
        <f t="shared" si="4"/>
        <v>689.56847794269993</v>
      </c>
      <c r="AE70">
        <f>'IDT-1'!C70</f>
        <v>51.628999999999998</v>
      </c>
      <c r="AF70" s="24"/>
      <c r="AG70">
        <f t="shared" si="5"/>
        <v>741.19747794269995</v>
      </c>
      <c r="AI70" s="34">
        <f>PXIL!I70</f>
        <v>0</v>
      </c>
      <c r="AJ70" s="34">
        <f>PXIL!O70</f>
        <v>0</v>
      </c>
      <c r="AK70" s="34">
        <f>RTM_IEX!I70</f>
        <v>30.92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60.07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2.9162499999999998</v>
      </c>
      <c r="E71">
        <f>GT_NG!Q71</f>
        <v>7.9467130031856366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685.03528900118272</v>
      </c>
      <c r="P71" s="36">
        <v>68.290000000000006</v>
      </c>
      <c r="Q71" s="36">
        <v>18.817460188933875</v>
      </c>
      <c r="R71" s="38">
        <v>4.72</v>
      </c>
      <c r="S71" s="38">
        <v>0</v>
      </c>
      <c r="T71" s="37">
        <f>SUMPRODUCT(LTA!J71:AN71,LTA!J$101:AN$101,LTA!J$104:AN$104)</f>
        <v>32.869999999999997</v>
      </c>
      <c r="U71" s="37">
        <f>SUMPRODUCT(LTA!J71:AN71,LTA!J$102:AN$102,LTA!J$104:AN$104)</f>
        <v>6.34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214.3</v>
      </c>
      <c r="Z71" s="34">
        <f>IEX!O71</f>
        <v>0</v>
      </c>
      <c r="AA71" s="75">
        <f>STOA!I71</f>
        <v>0</v>
      </c>
      <c r="AB71" s="75">
        <f>-STOA!O71</f>
        <v>-350</v>
      </c>
      <c r="AC71">
        <f t="shared" si="3"/>
        <v>12.665592548781142</v>
      </c>
      <c r="AD71">
        <f t="shared" si="4"/>
        <v>723.89011964452129</v>
      </c>
      <c r="AE71">
        <f>'IDT-1'!C71</f>
        <v>47.146999999999998</v>
      </c>
      <c r="AF71" s="24"/>
      <c r="AG71">
        <f t="shared" si="5"/>
        <v>771.03711964452134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-34</v>
      </c>
      <c r="AM71" s="34">
        <f>RTM_PXI!I71</f>
        <v>0</v>
      </c>
      <c r="AN71" s="34">
        <f>RTM_PXI!O71</f>
        <v>0</v>
      </c>
      <c r="AO71" s="148">
        <f>GDAM_IEX!I71</f>
        <v>24.32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2.9162499999999998</v>
      </c>
      <c r="E72">
        <f>GT_NG!Q72</f>
        <v>7.9467130031856366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691.77705065176826</v>
      </c>
      <c r="P72" s="36">
        <v>68.290000000000006</v>
      </c>
      <c r="Q72" s="36">
        <v>18.817460188933875</v>
      </c>
      <c r="R72" s="38">
        <v>1.31</v>
      </c>
      <c r="S72" s="38">
        <v>0</v>
      </c>
      <c r="T72" s="37">
        <f>SUMPRODUCT(LTA!J72:AN72,LTA!J$101:AN$101,LTA!J$104:AN$104)</f>
        <v>28.39</v>
      </c>
      <c r="U72" s="37">
        <f>SUMPRODUCT(LTA!J72:AN72,LTA!J$102:AN$102,LTA!J$104:AN$104)</f>
        <v>6.34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311.12</v>
      </c>
      <c r="Z72" s="34">
        <f>IEX!O72</f>
        <v>0</v>
      </c>
      <c r="AA72" s="75">
        <f>STOA!I72</f>
        <v>0</v>
      </c>
      <c r="AB72" s="75">
        <f>-STOA!O72</f>
        <v>-350</v>
      </c>
      <c r="AC72">
        <f t="shared" si="3"/>
        <v>13.993723756488736</v>
      </c>
      <c r="AD72">
        <f t="shared" si="4"/>
        <v>748.1137500873989</v>
      </c>
      <c r="AE72">
        <f>'IDT-1'!C72</f>
        <v>42.262</v>
      </c>
      <c r="AF72" s="24"/>
      <c r="AG72">
        <f t="shared" si="5"/>
        <v>790.37575008739896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-100</v>
      </c>
      <c r="AM72" s="34">
        <f>RTM_PXI!I72</f>
        <v>0</v>
      </c>
      <c r="AN72" s="34">
        <f>RTM_PXI!O72</f>
        <v>0</v>
      </c>
      <c r="AO72" s="148">
        <f>GDAM_IEX!I72</f>
        <v>20.2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2.9162499999999998</v>
      </c>
      <c r="E73">
        <f>GT_NG!Q73</f>
        <v>7.9467130031856366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714.91007341871</v>
      </c>
      <c r="P73" s="36">
        <v>68.290000000000006</v>
      </c>
      <c r="Q73" s="36">
        <v>18.817460188933875</v>
      </c>
      <c r="R73" s="38">
        <v>0</v>
      </c>
      <c r="S73" s="38">
        <v>0</v>
      </c>
      <c r="T73" s="37">
        <f>SUMPRODUCT(LTA!J73:AN73,LTA!J$101:AN$101,LTA!J$104:AN$104)</f>
        <v>20.59</v>
      </c>
      <c r="U73" s="37">
        <f>SUMPRODUCT(LTA!J73:AN73,LTA!J$102:AN$102,LTA!J$104:AN$104)</f>
        <v>6.34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246.06</v>
      </c>
      <c r="Z73" s="34">
        <f>IEX!O73</f>
        <v>0</v>
      </c>
      <c r="AA73" s="75">
        <f>STOA!I73</f>
        <v>0</v>
      </c>
      <c r="AB73" s="75">
        <f>-STOA!O73</f>
        <v>-350</v>
      </c>
      <c r="AC73">
        <f t="shared" si="3"/>
        <v>12.807920741115478</v>
      </c>
      <c r="AD73">
        <f t="shared" si="4"/>
        <v>778.85257586971409</v>
      </c>
      <c r="AE73">
        <f>'IDT-1'!C73</f>
        <v>36.680999999999997</v>
      </c>
      <c r="AF73" s="24"/>
      <c r="AG73">
        <f t="shared" si="5"/>
        <v>815.53357586971413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-15</v>
      </c>
      <c r="AM73" s="34">
        <f>RTM_PXI!I73</f>
        <v>0</v>
      </c>
      <c r="AN73" s="34">
        <f>RTM_PXI!O73</f>
        <v>0</v>
      </c>
      <c r="AO73" s="148">
        <f>GDAM_IEX!I73</f>
        <v>15.79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2.9162499999999998</v>
      </c>
      <c r="E74">
        <f>GT_NG!Q74</f>
        <v>7.8173888576252102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750.7233247737795</v>
      </c>
      <c r="P74" s="36">
        <v>68.290000000000006</v>
      </c>
      <c r="Q74" s="36">
        <v>18.817460188933875</v>
      </c>
      <c r="R74" s="38">
        <v>0</v>
      </c>
      <c r="S74" s="38">
        <v>0</v>
      </c>
      <c r="T74" s="37">
        <f>SUMPRODUCT(LTA!J74:AN74,LTA!J$101:AN$101,LTA!J$104:AN$104)</f>
        <v>16.100000000000001</v>
      </c>
      <c r="U74" s="37">
        <f>SUMPRODUCT(LTA!J74:AN74,LTA!J$102:AN$102,LTA!J$104:AN$104)</f>
        <v>6.34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175.08</v>
      </c>
      <c r="Z74" s="34">
        <f>IEX!O74</f>
        <v>0</v>
      </c>
      <c r="AA74" s="75">
        <f>STOA!I74</f>
        <v>0</v>
      </c>
      <c r="AB74" s="75">
        <f>-STOA!O74</f>
        <v>-350</v>
      </c>
      <c r="AC74">
        <f t="shared" si="3"/>
        <v>12.603438363802017</v>
      </c>
      <c r="AD74">
        <f t="shared" si="4"/>
        <v>784.84098545653649</v>
      </c>
      <c r="AE74">
        <f>'IDT-1'!C74</f>
        <v>36.351999999999997</v>
      </c>
      <c r="AF74" s="24"/>
      <c r="AG74">
        <f t="shared" si="5"/>
        <v>821.19298545653646</v>
      </c>
      <c r="AI74" s="34">
        <f>PXIL!I74</f>
        <v>0</v>
      </c>
      <c r="AJ74" s="34">
        <f>PXIL!O74</f>
        <v>0</v>
      </c>
      <c r="AK74" s="34">
        <f>RTM_IEX!I74</f>
        <v>31.91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14.45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2.9162499999999998</v>
      </c>
      <c r="E75">
        <f>GT_NG!Q75</f>
        <v>8.1136747326955536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769.28217486102369</v>
      </c>
      <c r="P75" s="36">
        <v>68.290000000000006</v>
      </c>
      <c r="Q75" s="36">
        <v>18.817460188933875</v>
      </c>
      <c r="R75" s="38">
        <v>0</v>
      </c>
      <c r="S75" s="38">
        <v>0</v>
      </c>
      <c r="T75" s="37">
        <f>SUMPRODUCT(LTA!J75:AN75,LTA!J$101:AN$101,LTA!J$104:AN$104)</f>
        <v>9.2799999999999994</v>
      </c>
      <c r="U75" s="37">
        <f>SUMPRODUCT(LTA!J75:AN75,LTA!J$102:AN$102,LTA!J$104:AN$104)</f>
        <v>6.34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265.17</v>
      </c>
      <c r="Z75" s="34">
        <f>IEX!O75</f>
        <v>0</v>
      </c>
      <c r="AA75" s="75">
        <f>STOA!I75</f>
        <v>0</v>
      </c>
      <c r="AB75" s="75">
        <f>-STOA!O75</f>
        <v>-350</v>
      </c>
      <c r="AC75">
        <f t="shared" si="3"/>
        <v>13.77261160027836</v>
      </c>
      <c r="AD75">
        <f t="shared" si="4"/>
        <v>794.31694818237474</v>
      </c>
      <c r="AE75">
        <f>'IDT-1'!C75</f>
        <v>40.716000000000001</v>
      </c>
      <c r="AF75" s="24"/>
      <c r="AG75">
        <f t="shared" si="5"/>
        <v>835.03294818237475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-64</v>
      </c>
      <c r="AM75" s="34">
        <f>RTM_PXI!I75</f>
        <v>0</v>
      </c>
      <c r="AN75" s="34">
        <f>RTM_PXI!O75</f>
        <v>0</v>
      </c>
      <c r="AO75" s="148">
        <f>GDAM_IEX!I75</f>
        <v>18.88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2.9162499999999998</v>
      </c>
      <c r="E76">
        <f>GT_NG!Q76</f>
        <v>8.1136747326955536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783.43067529664063</v>
      </c>
      <c r="P76" s="36">
        <v>68.290000000000006</v>
      </c>
      <c r="Q76" s="36">
        <v>18.817460188933875</v>
      </c>
      <c r="R76" s="38">
        <v>0</v>
      </c>
      <c r="S76" s="38">
        <v>0</v>
      </c>
      <c r="T76" s="37">
        <f>SUMPRODUCT(LTA!J76:AN76,LTA!J$101:AN$101,LTA!J$104:AN$104)</f>
        <v>9.6300000000000008</v>
      </c>
      <c r="U76" s="37">
        <f>SUMPRODUCT(LTA!J76:AN76,LTA!J$102:AN$102,LTA!J$104:AN$104)</f>
        <v>6.34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260.23</v>
      </c>
      <c r="Z76" s="34">
        <f>IEX!O76</f>
        <v>0</v>
      </c>
      <c r="AA76" s="75">
        <f>STOA!I76</f>
        <v>0</v>
      </c>
      <c r="AB76" s="75">
        <f>-STOA!O76</f>
        <v>-350</v>
      </c>
      <c r="AC76">
        <f t="shared" si="3"/>
        <v>14.030965316160211</v>
      </c>
      <c r="AD76">
        <f t="shared" si="4"/>
        <v>782.63709490210977</v>
      </c>
      <c r="AE76">
        <f>'IDT-1'!C76</f>
        <v>51.697000000000003</v>
      </c>
      <c r="AF76" s="24"/>
      <c r="AG76">
        <f t="shared" si="5"/>
        <v>834.33409490210977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-85</v>
      </c>
      <c r="AM76" s="34">
        <f>RTM_PXI!I76</f>
        <v>0</v>
      </c>
      <c r="AN76" s="34">
        <f>RTM_PXI!O76</f>
        <v>0</v>
      </c>
      <c r="AO76" s="148">
        <f>GDAM_IEX!I76</f>
        <v>18.899999999999999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2.9162499999999998</v>
      </c>
      <c r="E77">
        <f>GT_NG!Q77</f>
        <v>8.1136747326955536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770.50634124703174</v>
      </c>
      <c r="P77" s="36">
        <v>68.290000000000006</v>
      </c>
      <c r="Q77" s="36">
        <v>18.817460188933875</v>
      </c>
      <c r="R77" s="38">
        <v>0</v>
      </c>
      <c r="S77" s="38">
        <v>0</v>
      </c>
      <c r="T77" s="37">
        <f>SUMPRODUCT(LTA!J77:AN77,LTA!J$101:AN$101,LTA!J$104:AN$104)</f>
        <v>10.029999999999999</v>
      </c>
      <c r="U77" s="37">
        <f>SUMPRODUCT(LTA!J77:AN77,LTA!J$102:AN$102,LTA!J$104:AN$104)</f>
        <v>6.34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239.46</v>
      </c>
      <c r="Z77" s="34">
        <f>IEX!O77</f>
        <v>0</v>
      </c>
      <c r="AA77" s="75">
        <f>STOA!I77</f>
        <v>0</v>
      </c>
      <c r="AB77" s="75">
        <f>-STOA!O77</f>
        <v>-350</v>
      </c>
      <c r="AC77">
        <f t="shared" si="3"/>
        <v>13.610391228820383</v>
      </c>
      <c r="AD77">
        <f t="shared" si="4"/>
        <v>767.13333493984078</v>
      </c>
      <c r="AE77">
        <f>'IDT-1'!C77</f>
        <v>56.223999999999997</v>
      </c>
      <c r="AF77" s="24"/>
      <c r="AG77">
        <f t="shared" si="5"/>
        <v>823.35733493984083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-68</v>
      </c>
      <c r="AM77" s="34">
        <f>RTM_PXI!I77</f>
        <v>0</v>
      </c>
      <c r="AN77" s="34">
        <f>RTM_PXI!O77</f>
        <v>0</v>
      </c>
      <c r="AO77" s="148">
        <f>GDAM_IEX!I77</f>
        <v>19.27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2.9162499999999998</v>
      </c>
      <c r="E78">
        <f>GT_NG!Q78</f>
        <v>8.3559813851628792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767.09528818652996</v>
      </c>
      <c r="P78" s="36">
        <v>68.290000000000006</v>
      </c>
      <c r="Q78" s="36">
        <v>18.817460188933875</v>
      </c>
      <c r="R78" s="38">
        <v>0</v>
      </c>
      <c r="S78" s="38">
        <v>0</v>
      </c>
      <c r="T78" s="37">
        <f>SUMPRODUCT(LTA!J78:AN78,LTA!J$101:AN$101,LTA!J$104:AN$104)</f>
        <v>10.16</v>
      </c>
      <c r="U78" s="37">
        <f>SUMPRODUCT(LTA!J78:AN78,LTA!J$102:AN$102,LTA!J$104:AN$104)</f>
        <v>6.34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198.75</v>
      </c>
      <c r="Z78" s="34">
        <f>IEX!O78</f>
        <v>0</v>
      </c>
      <c r="AA78" s="75">
        <f>STOA!I78</f>
        <v>0</v>
      </c>
      <c r="AB78" s="75">
        <f>-STOA!O78</f>
        <v>-350</v>
      </c>
      <c r="AC78">
        <f t="shared" si="3"/>
        <v>13.025410815870666</v>
      </c>
      <c r="AD78">
        <f t="shared" si="4"/>
        <v>748.28956894475596</v>
      </c>
      <c r="AE78">
        <f>'IDT-1'!C78</f>
        <v>65.022999999999996</v>
      </c>
      <c r="AF78" s="24"/>
      <c r="AG78">
        <f t="shared" si="5"/>
        <v>813.31256894475598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-43</v>
      </c>
      <c r="AM78" s="34">
        <f>RTM_PXI!I78</f>
        <v>0</v>
      </c>
      <c r="AN78" s="34">
        <f>RTM_PXI!O78</f>
        <v>0</v>
      </c>
      <c r="AO78" s="148">
        <f>GDAM_IEX!I78</f>
        <v>18.59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2.9162499999999998</v>
      </c>
      <c r="E79">
        <f>GT_NG!Q79</f>
        <v>8.3559813851628792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764.79695543639889</v>
      </c>
      <c r="P79" s="36">
        <v>68.290000000000006</v>
      </c>
      <c r="Q79" s="36">
        <v>18.817460188933875</v>
      </c>
      <c r="R79" s="38">
        <v>0</v>
      </c>
      <c r="S79" s="38">
        <v>0</v>
      </c>
      <c r="T79" s="37">
        <f>SUMPRODUCT(LTA!J79:AN79,LTA!J$101:AN$101,LTA!J$104:AN$104)</f>
        <v>10.36</v>
      </c>
      <c r="U79" s="37">
        <f>SUMPRODUCT(LTA!J79:AN79,LTA!J$102:AN$102,LTA!J$104:AN$104)</f>
        <v>6.34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125.12</v>
      </c>
      <c r="Z79" s="34">
        <f>IEX!O79</f>
        <v>0</v>
      </c>
      <c r="AA79" s="75">
        <f>STOA!I79</f>
        <v>0</v>
      </c>
      <c r="AB79" s="75">
        <f>-STOA!O79</f>
        <v>-350</v>
      </c>
      <c r="AC79">
        <f t="shared" si="3"/>
        <v>12.010501038599337</v>
      </c>
      <c r="AD79">
        <f t="shared" si="4"/>
        <v>714.84614597189614</v>
      </c>
      <c r="AE79">
        <f>'IDT-1'!C79</f>
        <v>74.968000000000004</v>
      </c>
      <c r="AF79" s="24"/>
      <c r="AG79">
        <f t="shared" si="5"/>
        <v>789.8141459718961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16.86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2.9162499999999998</v>
      </c>
      <c r="E80">
        <f>GT_NG!Q80</f>
        <v>8.3559813851628792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758.62996715819372</v>
      </c>
      <c r="P80" s="36">
        <v>68.290000000000006</v>
      </c>
      <c r="Q80" s="36">
        <v>18.817460188933875</v>
      </c>
      <c r="R80" s="38">
        <v>0</v>
      </c>
      <c r="S80" s="38">
        <v>0</v>
      </c>
      <c r="T80" s="37">
        <f>SUMPRODUCT(LTA!J80:AN80,LTA!J$101:AN$101,LTA!J$104:AN$104)</f>
        <v>10.050000000000001</v>
      </c>
      <c r="U80" s="37">
        <f>SUMPRODUCT(LTA!J80:AN80,LTA!J$102:AN$102,LTA!J$104:AN$104)</f>
        <v>6.34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64.06</v>
      </c>
      <c r="Z80" s="34">
        <f>IEX!O80</f>
        <v>0</v>
      </c>
      <c r="AA80" s="75">
        <f>STOA!I80</f>
        <v>0</v>
      </c>
      <c r="AB80" s="75">
        <f>-STOA!O80</f>
        <v>-350</v>
      </c>
      <c r="AC80">
        <f t="shared" si="3"/>
        <v>11.898974337062413</v>
      </c>
      <c r="AD80">
        <f t="shared" si="4"/>
        <v>701.6806843952279</v>
      </c>
      <c r="AE80">
        <f>'IDT-1'!C80</f>
        <v>80.037999999999997</v>
      </c>
      <c r="AF80" s="24"/>
      <c r="AG80">
        <f t="shared" si="5"/>
        <v>781.71868439522791</v>
      </c>
      <c r="AI80" s="34">
        <f>PXIL!I80</f>
        <v>0</v>
      </c>
      <c r="AJ80" s="34">
        <f>PXIL!O80</f>
        <v>0</v>
      </c>
      <c r="AK80" s="34">
        <f>RTM_IEX!I80</f>
        <v>21.26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49.86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2.9162499999999998</v>
      </c>
      <c r="E81">
        <f>GT_NG!Q81</f>
        <v>8.3559813851628792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750.29753822368707</v>
      </c>
      <c r="P81" s="36">
        <v>68.290000000000006</v>
      </c>
      <c r="Q81" s="36">
        <v>18.817460188933875</v>
      </c>
      <c r="R81" s="38">
        <v>0</v>
      </c>
      <c r="S81" s="38">
        <v>0</v>
      </c>
      <c r="T81" s="37">
        <f>SUMPRODUCT(LTA!J81:AN81,LTA!J$101:AN$101,LTA!J$104:AN$104)</f>
        <v>9.35</v>
      </c>
      <c r="U81" s="37">
        <f>SUMPRODUCT(LTA!J81:AN81,LTA!J$102:AN$102,LTA!J$104:AN$104)</f>
        <v>6.34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23.09</v>
      </c>
      <c r="Z81" s="34">
        <f>IEX!O81</f>
        <v>0</v>
      </c>
      <c r="AA81" s="75">
        <f>STOA!I81</f>
        <v>0</v>
      </c>
      <c r="AB81" s="75">
        <f>-STOA!O81</f>
        <v>-350</v>
      </c>
      <c r="AC81">
        <f t="shared" si="3"/>
        <v>11.807561934012558</v>
      </c>
      <c r="AD81">
        <f t="shared" si="4"/>
        <v>690.88966786377125</v>
      </c>
      <c r="AE81">
        <f>'IDT-1'!C81</f>
        <v>84.518000000000001</v>
      </c>
      <c r="AF81" s="24"/>
      <c r="AG81">
        <f t="shared" si="5"/>
        <v>775.40766786377128</v>
      </c>
      <c r="AI81" s="34">
        <f>PXIL!I81</f>
        <v>0</v>
      </c>
      <c r="AJ81" s="34">
        <f>PXIL!O81</f>
        <v>0</v>
      </c>
      <c r="AK81" s="34">
        <f>RTM_IEX!I81</f>
        <v>54.1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56.14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2.9162499999999998</v>
      </c>
      <c r="E82">
        <f>GT_NG!Q82</f>
        <v>8.3559813851628792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726.95123975870706</v>
      </c>
      <c r="P82" s="36">
        <v>68.290000000000006</v>
      </c>
      <c r="Q82" s="36">
        <v>18.817460188933875</v>
      </c>
      <c r="R82" s="38">
        <v>0</v>
      </c>
      <c r="S82" s="38">
        <v>0</v>
      </c>
      <c r="T82" s="37">
        <f>SUMPRODUCT(LTA!J82:AN82,LTA!J$101:AN$101,LTA!J$104:AN$104)</f>
        <v>8.59</v>
      </c>
      <c r="U82" s="37">
        <f>SUMPRODUCT(LTA!J82:AN82,LTA!J$102:AN$102,LTA!J$104:AN$104)</f>
        <v>6.34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12.66</v>
      </c>
      <c r="Z82" s="34">
        <f>IEX!O82</f>
        <v>0</v>
      </c>
      <c r="AA82" s="75">
        <f>STOA!I82</f>
        <v>0</v>
      </c>
      <c r="AB82" s="75">
        <f>-STOA!O82</f>
        <v>-350</v>
      </c>
      <c r="AC82">
        <f t="shared" si="3"/>
        <v>11.515357026906726</v>
      </c>
      <c r="AD82">
        <f t="shared" si="4"/>
        <v>656.39557430589707</v>
      </c>
      <c r="AE82">
        <f>'IDT-1'!C82</f>
        <v>95.584000000000003</v>
      </c>
      <c r="AF82" s="24"/>
      <c r="AG82">
        <f t="shared" si="5"/>
        <v>751.97957430589713</v>
      </c>
      <c r="AI82" s="34">
        <f>PXIL!I82</f>
        <v>0</v>
      </c>
      <c r="AJ82" s="34">
        <f>PXIL!O82</f>
        <v>0</v>
      </c>
      <c r="AK82" s="34">
        <f>RTM_IEX!I82</f>
        <v>61.83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48.16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2.9162499999999998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54.997583585958438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711.5079879889953</v>
      </c>
      <c r="P83" s="36">
        <v>68.290000000000006</v>
      </c>
      <c r="Q83" s="36">
        <v>18.817460188933875</v>
      </c>
      <c r="R83" s="38">
        <v>0</v>
      </c>
      <c r="S83" s="38">
        <v>0</v>
      </c>
      <c r="T83" s="37">
        <f>SUMPRODUCT(LTA!J83:AN83,LTA!J$101:AN$101,LTA!J$104:AN$104)</f>
        <v>8.2799999999999994</v>
      </c>
      <c r="U83" s="37">
        <f>SUMPRODUCT(LTA!J83:AN83,LTA!J$102:AN$102,LTA!J$104:AN$104)</f>
        <v>6.34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-250</v>
      </c>
      <c r="AC83">
        <f t="shared" si="3"/>
        <v>10.059529824897435</v>
      </c>
      <c r="AD83">
        <f t="shared" si="4"/>
        <v>685.38575513643218</v>
      </c>
      <c r="AE83">
        <f>'IDT-1'!C83</f>
        <v>35</v>
      </c>
      <c r="AF83" s="24"/>
      <c r="AG83">
        <f t="shared" si="5"/>
        <v>720.38575513643218</v>
      </c>
      <c r="AI83" s="34">
        <f>PXIL!I83</f>
        <v>0</v>
      </c>
      <c r="AJ83" s="34">
        <f>PXIL!O83</f>
        <v>0</v>
      </c>
      <c r="AK83" s="34">
        <f>RTM_IEX!I83</f>
        <v>65.7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2.9162499999999998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54.997583585958438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708.3373155794103</v>
      </c>
      <c r="P84" s="36">
        <v>68.290000000000006</v>
      </c>
      <c r="Q84" s="36">
        <v>18.817460188933875</v>
      </c>
      <c r="R84" s="38">
        <v>0</v>
      </c>
      <c r="S84" s="38">
        <v>0</v>
      </c>
      <c r="T84" s="37">
        <f>SUMPRODUCT(LTA!J84:AN84,LTA!J$101:AN$101,LTA!J$104:AN$104)</f>
        <v>7.97</v>
      </c>
      <c r="U84" s="37">
        <f>SUMPRODUCT(LTA!J84:AN84,LTA!J$102:AN$102,LTA!J$104:AN$104)</f>
        <v>6.34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-250</v>
      </c>
      <c r="AC84">
        <f t="shared" si="3"/>
        <v>10.006016176656921</v>
      </c>
      <c r="AD84">
        <f t="shared" si="4"/>
        <v>679.06859637508774</v>
      </c>
      <c r="AE84">
        <f>'IDT-1'!C84</f>
        <v>25</v>
      </c>
      <c r="AF84" s="24"/>
      <c r="AG84">
        <f t="shared" si="5"/>
        <v>704.06859637508774</v>
      </c>
      <c r="AI84" s="34">
        <f>PXIL!I84</f>
        <v>0</v>
      </c>
      <c r="AJ84" s="34">
        <f>PXIL!O84</f>
        <v>0</v>
      </c>
      <c r="AK84" s="34">
        <f>RTM_IEX!I84</f>
        <v>62.81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2.9162499999999998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54.997583585958438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703.08538597330937</v>
      </c>
      <c r="P85" s="36">
        <v>68.290000000000006</v>
      </c>
      <c r="Q85" s="36">
        <v>18.817460188933875</v>
      </c>
      <c r="R85" s="38">
        <v>0</v>
      </c>
      <c r="S85" s="38">
        <v>0</v>
      </c>
      <c r="T85" s="37">
        <f>SUMPRODUCT(LTA!J85:AN85,LTA!J$101:AN$101,LTA!J$104:AN$104)</f>
        <v>7.62</v>
      </c>
      <c r="U85" s="37">
        <f>SUMPRODUCT(LTA!J85:AN85,LTA!J$102:AN$102,LTA!J$104:AN$104)</f>
        <v>6.34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-250</v>
      </c>
      <c r="AC85">
        <f t="shared" si="3"/>
        <v>9.958959967965674</v>
      </c>
      <c r="AD85">
        <f t="shared" si="4"/>
        <v>673.51372297767807</v>
      </c>
      <c r="AE85">
        <f>'IDT-1'!C85</f>
        <v>15</v>
      </c>
      <c r="AF85" s="24"/>
      <c r="AG85">
        <f t="shared" si="5"/>
        <v>688.51372297767807</v>
      </c>
      <c r="AI85" s="34">
        <f>PXIL!I85</f>
        <v>0</v>
      </c>
      <c r="AJ85" s="34">
        <f>PXIL!O85</f>
        <v>0</v>
      </c>
      <c r="AK85" s="34">
        <f>RTM_IEX!I85</f>
        <v>62.81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2.9162499999999998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692.45479352567634</v>
      </c>
      <c r="P86" s="36">
        <v>68.290000000000006</v>
      </c>
      <c r="Q86" s="36">
        <v>18.817460188933875</v>
      </c>
      <c r="R86" s="38">
        <v>0</v>
      </c>
      <c r="S86" s="38">
        <v>0</v>
      </c>
      <c r="T86" s="37">
        <f>SUMPRODUCT(LTA!J86:AN86,LTA!J$101:AN$101,LTA!J$104:AN$104)</f>
        <v>7.71</v>
      </c>
      <c r="U86" s="37">
        <f>SUMPRODUCT(LTA!J86:AN86,LTA!J$102:AN$102,LTA!J$104:AN$104)</f>
        <v>6.34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-250</v>
      </c>
      <c r="AC86">
        <f t="shared" si="3"/>
        <v>9.9109272892835065</v>
      </c>
      <c r="AD86">
        <f t="shared" si="4"/>
        <v>667.84357962276886</v>
      </c>
      <c r="AE86">
        <f>'IDT-1'!C86</f>
        <v>0</v>
      </c>
      <c r="AF86" s="24"/>
      <c r="AG86">
        <f t="shared" si="5"/>
        <v>667.84357962276886</v>
      </c>
      <c r="AI86" s="34">
        <f>PXIL!I86</f>
        <v>0</v>
      </c>
      <c r="AJ86" s="34">
        <f>PXIL!O86</f>
        <v>0</v>
      </c>
      <c r="AK86" s="34">
        <f>RTM_IEX!I86</f>
        <v>67.63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2.9162499999999998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688.88960778925048</v>
      </c>
      <c r="P87" s="36">
        <v>68.290000000000006</v>
      </c>
      <c r="Q87" s="36">
        <v>18.817460188933875</v>
      </c>
      <c r="R87" s="38">
        <v>0</v>
      </c>
      <c r="S87" s="38">
        <v>0</v>
      </c>
      <c r="T87" s="37">
        <f>SUMPRODUCT(LTA!J87:AN87,LTA!J$101:AN$101,LTA!J$104:AN$104)</f>
        <v>8.07</v>
      </c>
      <c r="U87" s="37">
        <f>SUMPRODUCT(LTA!J87:AN87,LTA!J$102:AN$102,LTA!J$104:AN$104)</f>
        <v>6.34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-250</v>
      </c>
      <c r="AC87">
        <f t="shared" si="3"/>
        <v>9.7866477290975293</v>
      </c>
      <c r="AD87">
        <f t="shared" si="4"/>
        <v>653.17267344652885</v>
      </c>
      <c r="AE87">
        <f>'IDT-1'!C87</f>
        <v>0</v>
      </c>
      <c r="AF87" s="24"/>
      <c r="AG87">
        <f t="shared" si="5"/>
        <v>653.17267344652885</v>
      </c>
      <c r="AI87" s="34">
        <f>PXIL!I87</f>
        <v>0</v>
      </c>
      <c r="AJ87" s="34">
        <f>PXIL!O87</f>
        <v>0</v>
      </c>
      <c r="AK87" s="34">
        <f>RTM_IEX!I87</f>
        <v>56.04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2.9162499999999998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688.88960778925048</v>
      </c>
      <c r="P88" s="36">
        <v>68.290000000000006</v>
      </c>
      <c r="Q88" s="36">
        <v>18.817460188933875</v>
      </c>
      <c r="R88" s="38">
        <v>0</v>
      </c>
      <c r="S88" s="38">
        <v>0</v>
      </c>
      <c r="T88" s="37">
        <f>SUMPRODUCT(LTA!J88:AN88,LTA!J$101:AN$101,LTA!J$104:AN$104)</f>
        <v>8.59</v>
      </c>
      <c r="U88" s="37">
        <f>SUMPRODUCT(LTA!J88:AN88,LTA!J$102:AN$102,LTA!J$104:AN$104)</f>
        <v>6.34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-250</v>
      </c>
      <c r="AC88">
        <f t="shared" si="3"/>
        <v>9.6935757290975282</v>
      </c>
      <c r="AD88">
        <f t="shared" si="4"/>
        <v>642.18574544652893</v>
      </c>
      <c r="AE88">
        <f>'IDT-1'!C88</f>
        <v>0</v>
      </c>
      <c r="AF88" s="24"/>
      <c r="AG88">
        <f t="shared" si="5"/>
        <v>642.18574544652893</v>
      </c>
      <c r="AI88" s="34">
        <f>PXIL!I88</f>
        <v>0</v>
      </c>
      <c r="AJ88" s="34">
        <f>PXIL!O88</f>
        <v>0</v>
      </c>
      <c r="AK88" s="34">
        <f>RTM_IEX!I88</f>
        <v>44.44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2.9162499999999998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680.59978585765634</v>
      </c>
      <c r="P89" s="36">
        <v>68.290000000000006</v>
      </c>
      <c r="Q89" s="36">
        <v>18.817460188933875</v>
      </c>
      <c r="R89" s="38">
        <v>0</v>
      </c>
      <c r="S89" s="38">
        <v>0</v>
      </c>
      <c r="T89" s="37">
        <f>SUMPRODUCT(LTA!J89:AN89,LTA!J$101:AN$101,LTA!J$104:AN$104)</f>
        <v>8.83</v>
      </c>
      <c r="U89" s="37">
        <f>SUMPRODUCT(LTA!J89:AN89,LTA!J$102:AN$102,LTA!J$104:AN$104)</f>
        <v>6.34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-250</v>
      </c>
      <c r="AC89">
        <f t="shared" si="3"/>
        <v>9.6260412248721376</v>
      </c>
      <c r="AD89">
        <f t="shared" si="4"/>
        <v>634.21345801916027</v>
      </c>
      <c r="AE89">
        <f>'IDT-1'!C89</f>
        <v>0</v>
      </c>
      <c r="AF89" s="24"/>
      <c r="AG89">
        <f t="shared" si="5"/>
        <v>634.21345801916027</v>
      </c>
      <c r="AI89" s="34">
        <f>PXIL!I89</f>
        <v>0</v>
      </c>
      <c r="AJ89" s="34">
        <f>PXIL!O89</f>
        <v>0</v>
      </c>
      <c r="AK89" s="34">
        <f>RTM_IEX!I89</f>
        <v>44.45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2.9162499999999998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680.59971944631104</v>
      </c>
      <c r="P90" s="36">
        <v>68.290000000000006</v>
      </c>
      <c r="Q90" s="36">
        <v>18.817460188933875</v>
      </c>
      <c r="R90" s="38">
        <v>0</v>
      </c>
      <c r="S90" s="38">
        <v>0</v>
      </c>
      <c r="T90" s="37">
        <f>SUMPRODUCT(LTA!J90:AN90,LTA!J$101:AN$101,LTA!J$104:AN$104)</f>
        <v>8.94</v>
      </c>
      <c r="U90" s="37">
        <f>SUMPRODUCT(LTA!J90:AN90,LTA!J$102:AN$102,LTA!J$104:AN$104)</f>
        <v>6.34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-250</v>
      </c>
      <c r="AC90">
        <f t="shared" si="3"/>
        <v>9.5458206670168391</v>
      </c>
      <c r="AD90">
        <f t="shared" si="4"/>
        <v>624.74361216567013</v>
      </c>
      <c r="AE90">
        <f>'IDT-1'!C90</f>
        <v>0</v>
      </c>
      <c r="AF90" s="24"/>
      <c r="AG90">
        <f t="shared" si="5"/>
        <v>624.74361216567013</v>
      </c>
      <c r="AI90" s="34">
        <f>PXIL!I90</f>
        <v>0</v>
      </c>
      <c r="AJ90" s="34">
        <f>PXIL!O90</f>
        <v>0</v>
      </c>
      <c r="AK90" s="34">
        <f>RTM_IEX!I90</f>
        <v>34.79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2.9162499999999998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679.81527189281019</v>
      </c>
      <c r="P91" s="36">
        <v>68.290000000000006</v>
      </c>
      <c r="Q91" s="36">
        <v>18.817460188933875</v>
      </c>
      <c r="R91" s="38">
        <v>0</v>
      </c>
      <c r="S91" s="38">
        <v>0</v>
      </c>
      <c r="T91" s="37">
        <f>SUMPRODUCT(LTA!J91:AN91,LTA!J$101:AN$101,LTA!J$104:AN$104)</f>
        <v>9.91</v>
      </c>
      <c r="U91" s="37">
        <f>SUMPRODUCT(LTA!J91:AN91,LTA!J$102:AN$102,LTA!J$104:AN$104)</f>
        <v>6.34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-284.17</v>
      </c>
      <c r="AC91">
        <f t="shared" si="3"/>
        <v>9.9910627670268894</v>
      </c>
      <c r="AD91">
        <f t="shared" si="4"/>
        <v>608.67392251215915</v>
      </c>
      <c r="AE91">
        <f>'IDT-1'!C91</f>
        <v>0</v>
      </c>
      <c r="AF91" s="24"/>
      <c r="AG91">
        <f t="shared" si="5"/>
        <v>608.67392251215915</v>
      </c>
      <c r="AI91" s="34">
        <f>PXIL!I91</f>
        <v>0</v>
      </c>
      <c r="AJ91" s="34">
        <f>PXIL!O91</f>
        <v>0</v>
      </c>
      <c r="AK91" s="34">
        <f>RTM_IEX!I91</f>
        <v>53.15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2.9162499999999998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680.60244847458569</v>
      </c>
      <c r="P92" s="36">
        <v>68.290000000000006</v>
      </c>
      <c r="Q92" s="36">
        <v>18.817460188933875</v>
      </c>
      <c r="R92" s="38">
        <v>0</v>
      </c>
      <c r="S92" s="38">
        <v>0</v>
      </c>
      <c r="T92" s="37">
        <f>SUMPRODUCT(LTA!J92:AN92,LTA!J$101:AN$101,LTA!J$104:AN$104)</f>
        <v>11.08</v>
      </c>
      <c r="U92" s="37">
        <f>SUMPRODUCT(LTA!J92:AN92,LTA!J$102:AN$102,LTA!J$104:AN$104)</f>
        <v>6.34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-284.17</v>
      </c>
      <c r="AC92">
        <f t="shared" si="3"/>
        <v>9.9018310503138043</v>
      </c>
      <c r="AD92">
        <f t="shared" si="4"/>
        <v>598.14033081064792</v>
      </c>
      <c r="AE92">
        <f>'IDT-1'!C92</f>
        <v>0</v>
      </c>
      <c r="AF92" s="24"/>
      <c r="AG92">
        <f t="shared" si="5"/>
        <v>598.14033081064792</v>
      </c>
      <c r="AI92" s="34">
        <f>PXIL!I92</f>
        <v>0</v>
      </c>
      <c r="AJ92" s="34">
        <f>PXIL!O92</f>
        <v>0</v>
      </c>
      <c r="AK92" s="34">
        <f>RTM_IEX!I92</f>
        <v>40.57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2.9162499999999998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678.83616857700235</v>
      </c>
      <c r="P93" s="36">
        <v>68.290000000000006</v>
      </c>
      <c r="Q93" s="36">
        <v>18.817460188933875</v>
      </c>
      <c r="R93" s="38">
        <v>0</v>
      </c>
      <c r="S93" s="38">
        <v>0</v>
      </c>
      <c r="T93" s="37">
        <f>SUMPRODUCT(LTA!J93:AN93,LTA!J$101:AN$101,LTA!J$104:AN$104)</f>
        <v>11.32</v>
      </c>
      <c r="U93" s="37">
        <f>SUMPRODUCT(LTA!J93:AN93,LTA!J$102:AN$102,LTA!J$104:AN$104)</f>
        <v>6.34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-284.17</v>
      </c>
      <c r="AC93">
        <f t="shared" si="3"/>
        <v>9.7105102991741035</v>
      </c>
      <c r="AD93">
        <f t="shared" si="4"/>
        <v>575.55537166420424</v>
      </c>
      <c r="AE93">
        <f>'IDT-1'!C93</f>
        <v>0</v>
      </c>
      <c r="AF93" s="24"/>
      <c r="AG93">
        <f t="shared" si="5"/>
        <v>575.55537166420424</v>
      </c>
      <c r="AI93" s="34">
        <f>PXIL!I93</f>
        <v>0</v>
      </c>
      <c r="AJ93" s="34">
        <f>PXIL!O93</f>
        <v>0</v>
      </c>
      <c r="AK93" s="34">
        <f>RTM_IEX!I93</f>
        <v>19.32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2.9162499999999998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680.60629269338335</v>
      </c>
      <c r="P94" s="36">
        <v>68.290000000000006</v>
      </c>
      <c r="Q94" s="36">
        <v>18.817460188933875</v>
      </c>
      <c r="R94" s="38">
        <v>0</v>
      </c>
      <c r="S94" s="38">
        <v>0</v>
      </c>
      <c r="T94" s="37">
        <f>SUMPRODUCT(LTA!J94:AN94,LTA!J$101:AN$101,LTA!J$104:AN$104)</f>
        <v>11.99</v>
      </c>
      <c r="U94" s="37">
        <f>SUMPRODUCT(LTA!J94:AN94,LTA!J$102:AN$102,LTA!J$104:AN$104)</f>
        <v>6.34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-284.17</v>
      </c>
      <c r="AC94">
        <f t="shared" si="3"/>
        <v>9.6498633417517041</v>
      </c>
      <c r="AD94">
        <f t="shared" si="4"/>
        <v>568.39614273800748</v>
      </c>
      <c r="AE94">
        <f>'IDT-1'!C94</f>
        <v>0</v>
      </c>
      <c r="AF94" s="24"/>
      <c r="AG94">
        <f t="shared" si="5"/>
        <v>568.39614273800748</v>
      </c>
      <c r="AI94" s="34">
        <f>PXIL!I94</f>
        <v>0</v>
      </c>
      <c r="AJ94" s="34">
        <f>PXIL!O94</f>
        <v>0</v>
      </c>
      <c r="AK94" s="34">
        <f>RTM_IEX!I94</f>
        <v>9.66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2.9162499999999998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681.68998256258612</v>
      </c>
      <c r="P95" s="36">
        <v>68.290000000000006</v>
      </c>
      <c r="Q95" s="36">
        <v>18.817460188933875</v>
      </c>
      <c r="R95" s="38">
        <v>0</v>
      </c>
      <c r="S95" s="38">
        <v>0</v>
      </c>
      <c r="T95" s="37">
        <f>SUMPRODUCT(LTA!J95:AN95,LTA!J$101:AN$101,LTA!J$104:AN$104)</f>
        <v>12.47</v>
      </c>
      <c r="U95" s="37">
        <f>SUMPRODUCT(LTA!J95:AN95,LTA!J$102:AN$102,LTA!J$104:AN$104)</f>
        <v>6.34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-284.17</v>
      </c>
      <c r="AC95">
        <f t="shared" si="3"/>
        <v>9.5818543366530076</v>
      </c>
      <c r="AD95">
        <f t="shared" si="4"/>
        <v>560.36784161230901</v>
      </c>
      <c r="AE95">
        <f>'IDT-1'!C95</f>
        <v>0</v>
      </c>
      <c r="AF95" s="24"/>
      <c r="AG95">
        <f t="shared" si="5"/>
        <v>560.36784161230901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2.9162499999999998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681.68998256258612</v>
      </c>
      <c r="P96" s="36">
        <v>68.290000000000006</v>
      </c>
      <c r="Q96" s="36">
        <v>18.817460188933875</v>
      </c>
      <c r="R96" s="38">
        <v>0</v>
      </c>
      <c r="S96" s="38">
        <v>0</v>
      </c>
      <c r="T96" s="37">
        <f>SUMPRODUCT(LTA!J96:AN96,LTA!J$101:AN$101,LTA!J$104:AN$104)</f>
        <v>12.89</v>
      </c>
      <c r="U96" s="37">
        <f>SUMPRODUCT(LTA!J96:AN96,LTA!J$102:AN$102,LTA!J$104:AN$104)</f>
        <v>6.34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-284.17</v>
      </c>
      <c r="AC96">
        <f t="shared" si="3"/>
        <v>9.5853823366530069</v>
      </c>
      <c r="AD96">
        <f t="shared" si="4"/>
        <v>560.78431361230912</v>
      </c>
      <c r="AE96">
        <f>'IDT-1'!C96</f>
        <v>0</v>
      </c>
      <c r="AF96" s="24"/>
      <c r="AG96">
        <f t="shared" si="5"/>
        <v>560.78431361230912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2.9162499999999998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681.68998256258612</v>
      </c>
      <c r="P97" s="36">
        <v>68.290000000000006</v>
      </c>
      <c r="Q97" s="36">
        <v>18.817460188933875</v>
      </c>
      <c r="R97" s="38">
        <v>0</v>
      </c>
      <c r="S97" s="38">
        <v>0</v>
      </c>
      <c r="T97" s="37">
        <f>SUMPRODUCT(LTA!J97:AN97,LTA!J$101:AN$101,LTA!J$104:AN$104)</f>
        <v>12.78</v>
      </c>
      <c r="U97" s="37">
        <f>SUMPRODUCT(LTA!J97:AN97,LTA!J$102:AN$102,LTA!J$104:AN$104)</f>
        <v>6.34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-284.17</v>
      </c>
      <c r="AC97">
        <f t="shared" si="3"/>
        <v>9.5844583366530074</v>
      </c>
      <c r="AD97">
        <f t="shared" si="4"/>
        <v>560.67523761230893</v>
      </c>
      <c r="AE97">
        <f>'IDT-1'!C97</f>
        <v>0</v>
      </c>
      <c r="AF97" s="24"/>
      <c r="AG97">
        <f t="shared" si="5"/>
        <v>560.67523761230893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2.9162499999999998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681.68037342667242</v>
      </c>
      <c r="P98" s="36">
        <v>68.290000000000006</v>
      </c>
      <c r="Q98" s="36">
        <v>18.816815027923504</v>
      </c>
      <c r="R98" s="38">
        <v>0</v>
      </c>
      <c r="S98" s="38">
        <v>0</v>
      </c>
      <c r="T98" s="37">
        <f>SUMPRODUCT(LTA!J98:AN98,LTA!J$101:AN$101,LTA!J$104:AN$104)</f>
        <v>12.71</v>
      </c>
      <c r="U98" s="37">
        <f>SUMPRODUCT(LTA!J98:AN98,LTA!J$102:AN$102,LTA!J$104:AN$104)</f>
        <v>6.34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-284.17</v>
      </c>
      <c r="AC98">
        <f t="shared" si="3"/>
        <v>9.5837842005588456</v>
      </c>
      <c r="AD98">
        <f t="shared" si="4"/>
        <v>560.59565745147927</v>
      </c>
      <c r="AE98">
        <f>'IDT-1'!C98</f>
        <v>0</v>
      </c>
      <c r="AF98" s="24"/>
      <c r="AG98">
        <f t="shared" si="5"/>
        <v>560.59565745147927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6.9989999999999913E-2</v>
      </c>
      <c r="E99">
        <f t="shared" si="6"/>
        <v>0.19986208996723007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1.265422755527071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15.731113547420362</v>
      </c>
      <c r="P99" s="36">
        <f t="shared" si="6"/>
        <v>1.3279922570274001</v>
      </c>
      <c r="Q99" s="36">
        <f t="shared" si="6"/>
        <v>0.40671705842224004</v>
      </c>
      <c r="R99" s="38">
        <f t="shared" si="6"/>
        <v>0.2532381641409529</v>
      </c>
      <c r="S99" s="38">
        <f t="shared" si="6"/>
        <v>0</v>
      </c>
      <c r="T99" s="37">
        <f t="shared" si="6"/>
        <v>1.733995</v>
      </c>
      <c r="U99" s="37">
        <f t="shared" si="6"/>
        <v>0.99588500000000202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0.5589925</v>
      </c>
      <c r="Z99" s="34">
        <f t="shared" si="6"/>
        <v>-0.115575</v>
      </c>
      <c r="AA99" s="75">
        <f t="shared" si="6"/>
        <v>0</v>
      </c>
      <c r="AB99" s="75">
        <f t="shared" si="6"/>
        <v>-7.5233599999999967</v>
      </c>
      <c r="AC99">
        <f t="shared" si="6"/>
        <v>0.26306763148394519</v>
      </c>
      <c r="AD99">
        <f t="shared" si="6"/>
        <v>15.385048241021302</v>
      </c>
      <c r="AE99">
        <f t="shared" si="6"/>
        <v>0.23502175</v>
      </c>
      <c r="AG99">
        <f t="shared" si="6"/>
        <v>15.620069991021303</v>
      </c>
      <c r="AI99">
        <f t="shared" si="6"/>
        <v>0</v>
      </c>
      <c r="AJ99">
        <f t="shared" si="6"/>
        <v>0</v>
      </c>
      <c r="AK99">
        <f t="shared" si="6"/>
        <v>0.75654000000000021</v>
      </c>
      <c r="AL99">
        <f t="shared" si="6"/>
        <v>-0.16275000000000001</v>
      </c>
      <c r="AM99">
        <f t="shared" si="6"/>
        <v>0</v>
      </c>
      <c r="AN99">
        <f t="shared" si="6"/>
        <v>0</v>
      </c>
      <c r="AO99">
        <f t="shared" si="6"/>
        <v>0.15005249999999998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45237</v>
      </c>
      <c r="B1" s="216"/>
      <c r="C1" s="216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3.76125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57.92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516.72116028799928</v>
      </c>
      <c r="P3" s="36">
        <v>72.52000000000001</v>
      </c>
      <c r="Q3" s="36">
        <v>22.736498306128738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371.71999999999997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-189</v>
      </c>
      <c r="AA3" s="75">
        <f>STOA!J3</f>
        <v>3.51</v>
      </c>
      <c r="AB3" s="75">
        <f>-STOA!P3</f>
        <v>0</v>
      </c>
      <c r="AC3">
        <f>SUMIF(B3:AB3,"&gt;0")*$AC$2-SUMIF(B3:AB3,"&lt;0")*($AC$2/(1-$AC$2))+SUMIF(AI3:AR3,"&gt;0")*$AC$2-SUMIF(AI3:AR3,"&lt;0")*($AC$2/(1-$AC$2))</f>
        <v>10.590682695063103</v>
      </c>
      <c r="AD3">
        <f>SUM(B3:AB3,AI3:AR3)-AC3</f>
        <v>850.51911585376774</v>
      </c>
      <c r="AE3">
        <f>'IDT-1'!F3</f>
        <v>0</v>
      </c>
      <c r="AF3" s="24"/>
      <c r="AG3">
        <f>SUM(AD3:AF3)</f>
        <v>850.51911585376774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3.76125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516.72123961172065</v>
      </c>
      <c r="P4" s="36">
        <v>72.52000000000001</v>
      </c>
      <c r="Q4" s="36">
        <v>22.736498306128738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371.71999999999997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-199</v>
      </c>
      <c r="AA4" s="75">
        <f>STOA!J4</f>
        <v>3.51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10.760106515880144</v>
      </c>
      <c r="AD4">
        <f t="shared" ref="AD4:AD67" si="1">SUM(B4:AB4,AI4:AR4)-AC4</f>
        <v>830.34977135667214</v>
      </c>
      <c r="AE4">
        <f>'IDT-1'!F4</f>
        <v>0</v>
      </c>
      <c r="AF4" s="24"/>
      <c r="AG4">
        <f t="shared" ref="AG4:AG67" si="2">SUM(AD4:AF4)</f>
        <v>830.34977135667214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3.76125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57.92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507.16742433326408</v>
      </c>
      <c r="P5" s="36">
        <v>72.52000000000001</v>
      </c>
      <c r="Q5" s="36">
        <v>22.73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371.71999999999997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-200</v>
      </c>
      <c r="AA5" s="75">
        <f>STOA!J5</f>
        <v>3.51</v>
      </c>
      <c r="AB5" s="75">
        <f>-STOA!P5</f>
        <v>0</v>
      </c>
      <c r="AC5">
        <f t="shared" si="0"/>
        <v>10.772982616743407</v>
      </c>
      <c r="AD5">
        <f t="shared" si="1"/>
        <v>809.77658167122343</v>
      </c>
      <c r="AE5">
        <f>'IDT-1'!F5</f>
        <v>0</v>
      </c>
      <c r="AF5" s="24"/>
      <c r="AG5">
        <f t="shared" si="2"/>
        <v>809.77658167122343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3.76125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57.92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506.35199026156727</v>
      </c>
      <c r="P6" s="36">
        <v>72.52000000000001</v>
      </c>
      <c r="Q6" s="36">
        <v>22.736931174089069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371.71999999999997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-211</v>
      </c>
      <c r="AA6" s="75">
        <f>STOA!J6</f>
        <v>3.51</v>
      </c>
      <c r="AB6" s="75">
        <f>-STOA!P6</f>
        <v>0</v>
      </c>
      <c r="AC6">
        <f t="shared" si="0"/>
        <v>10.859373927377282</v>
      </c>
      <c r="AD6">
        <f t="shared" si="1"/>
        <v>797.88168746298186</v>
      </c>
      <c r="AE6">
        <f>'IDT-1'!F6</f>
        <v>0</v>
      </c>
      <c r="AF6" s="24"/>
      <c r="AG6">
        <f t="shared" si="2"/>
        <v>797.88168746298186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3.76125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57.92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500.6616853610231</v>
      </c>
      <c r="P7" s="36">
        <v>74.266866376946126</v>
      </c>
      <c r="Q7" s="36">
        <v>22.73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362.94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-182.6</v>
      </c>
      <c r="AA7" s="75">
        <f>STOA!J7</f>
        <v>3.51</v>
      </c>
      <c r="AB7" s="75">
        <f>-STOA!P7</f>
        <v>0</v>
      </c>
      <c r="AC7">
        <f t="shared" si="0"/>
        <v>10.681281097027643</v>
      </c>
      <c r="AD7">
        <f t="shared" si="1"/>
        <v>793.72941059564459</v>
      </c>
      <c r="AE7">
        <f>'IDT-1'!F7</f>
        <v>0</v>
      </c>
      <c r="AF7" s="24"/>
      <c r="AG7">
        <f t="shared" si="2"/>
        <v>793.72941059564459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3.76125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57.92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499.86415083650775</v>
      </c>
      <c r="P8" s="36">
        <v>74.266866376946126</v>
      </c>
      <c r="Q8" s="36">
        <v>22.73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356.57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-188.9</v>
      </c>
      <c r="AA8" s="75">
        <f>STOA!J8</f>
        <v>3.51</v>
      </c>
      <c r="AB8" s="75">
        <f>-STOA!P8</f>
        <v>0</v>
      </c>
      <c r="AC8">
        <f t="shared" si="0"/>
        <v>10.674442100688514</v>
      </c>
      <c r="AD8">
        <f t="shared" si="1"/>
        <v>780.26871506746818</v>
      </c>
      <c r="AE8">
        <f>'IDT-1'!F8</f>
        <v>0</v>
      </c>
      <c r="AF8" s="24"/>
      <c r="AG8">
        <f t="shared" si="2"/>
        <v>780.26871506746818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3.76125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57.92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497.65902052884024</v>
      </c>
      <c r="P9" s="36">
        <v>75.06</v>
      </c>
      <c r="Q9" s="36">
        <v>22.73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371.64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-234</v>
      </c>
      <c r="AA9" s="75">
        <f>STOA!J9</f>
        <v>3.51</v>
      </c>
      <c r="AB9" s="75">
        <f>-STOA!P9</f>
        <v>0</v>
      </c>
      <c r="AC9">
        <f t="shared" si="0"/>
        <v>11.001795387432479</v>
      </c>
      <c r="AD9">
        <f t="shared" si="1"/>
        <v>768.49936509611086</v>
      </c>
      <c r="AE9">
        <f>'IDT-1'!F9</f>
        <v>0</v>
      </c>
      <c r="AF9" s="24"/>
      <c r="AG9">
        <f t="shared" si="2"/>
        <v>768.49936509611086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3.76125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57.92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497.65898443818367</v>
      </c>
      <c r="P10" s="36">
        <v>75.06</v>
      </c>
      <c r="Q10" s="36">
        <v>22.73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371.64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-242</v>
      </c>
      <c r="AA10" s="75">
        <f>STOA!J10</f>
        <v>3.51</v>
      </c>
      <c r="AB10" s="75">
        <f>-STOA!P10</f>
        <v>0</v>
      </c>
      <c r="AC10">
        <f t="shared" si="0"/>
        <v>11.069564346070072</v>
      </c>
      <c r="AD10">
        <f t="shared" si="1"/>
        <v>760.43156004681634</v>
      </c>
      <c r="AE10">
        <f>'IDT-1'!F10</f>
        <v>0</v>
      </c>
      <c r="AF10" s="24"/>
      <c r="AG10">
        <f t="shared" si="2"/>
        <v>760.43156004681634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3.76125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57.92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497.57888901522205</v>
      </c>
      <c r="P11" s="36">
        <v>75.06</v>
      </c>
      <c r="Q11" s="36">
        <v>22.73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371.64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-248</v>
      </c>
      <c r="AA11" s="75">
        <f>STOA!J11</f>
        <v>3.51</v>
      </c>
      <c r="AB11" s="75">
        <f>-STOA!P11</f>
        <v>0</v>
      </c>
      <c r="AC11">
        <f t="shared" si="0"/>
        <v>11.119718490866532</v>
      </c>
      <c r="AD11">
        <f t="shared" si="1"/>
        <v>754.30131047905866</v>
      </c>
      <c r="AE11">
        <f>'IDT-1'!F11</f>
        <v>0</v>
      </c>
      <c r="AF11" s="24"/>
      <c r="AG11">
        <f t="shared" si="2"/>
        <v>754.30131047905866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3.76125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57.92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497.6590537707001</v>
      </c>
      <c r="P12" s="36">
        <v>75.06</v>
      </c>
      <c r="Q12" s="36">
        <v>22.73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371.64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-254</v>
      </c>
      <c r="AA12" s="75">
        <f>STOA!J12</f>
        <v>3.51</v>
      </c>
      <c r="AB12" s="75">
        <f>-STOA!P12</f>
        <v>0</v>
      </c>
      <c r="AC12">
        <f t="shared" si="0"/>
        <v>11.171218821161878</v>
      </c>
      <c r="AD12">
        <f t="shared" si="1"/>
        <v>748.32997490424088</v>
      </c>
      <c r="AE12">
        <f>'IDT-1'!F12</f>
        <v>0</v>
      </c>
      <c r="AF12" s="24"/>
      <c r="AG12">
        <f t="shared" si="2"/>
        <v>748.32997490424088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3.76125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57.92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503.49271483109942</v>
      </c>
      <c r="P13" s="36">
        <v>75.06</v>
      </c>
      <c r="Q13" s="36">
        <v>22.73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371.64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-265</v>
      </c>
      <c r="AA13" s="75">
        <f>STOA!J13</f>
        <v>3.51</v>
      </c>
      <c r="AB13" s="75">
        <f>-STOA!P13</f>
        <v>0</v>
      </c>
      <c r="AC13">
        <f t="shared" si="0"/>
        <v>11.313404309043015</v>
      </c>
      <c r="AD13">
        <f t="shared" si="1"/>
        <v>743.02145047675947</v>
      </c>
      <c r="AE13">
        <f>'IDT-1'!F13</f>
        <v>0</v>
      </c>
      <c r="AF13" s="24"/>
      <c r="AG13">
        <f t="shared" si="2"/>
        <v>743.02145047675947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3.76125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57.92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503.49271483109942</v>
      </c>
      <c r="P14" s="36">
        <v>75.06</v>
      </c>
      <c r="Q14" s="36">
        <v>22.73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371.64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-272</v>
      </c>
      <c r="AA14" s="75">
        <f>STOA!J14</f>
        <v>3.51</v>
      </c>
      <c r="AB14" s="75">
        <f>-STOA!P14</f>
        <v>0</v>
      </c>
      <c r="AC14">
        <f t="shared" si="0"/>
        <v>11.37270241311724</v>
      </c>
      <c r="AD14">
        <f t="shared" si="1"/>
        <v>735.96215237268518</v>
      </c>
      <c r="AE14">
        <f>'IDT-1'!F14</f>
        <v>0</v>
      </c>
      <c r="AF14" s="24"/>
      <c r="AG14">
        <f t="shared" si="2"/>
        <v>735.96215237268518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3.76125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57.92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452.64163022199443</v>
      </c>
      <c r="P15" s="36">
        <v>28.988378907342163</v>
      </c>
      <c r="Q15" s="36">
        <v>7.7300000000000013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316.64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-113.8</v>
      </c>
      <c r="AA15" s="75">
        <f>STOA!J15</f>
        <v>3.51</v>
      </c>
      <c r="AB15" s="75">
        <f>-STOA!P15</f>
        <v>0</v>
      </c>
      <c r="AC15">
        <f t="shared" si="0"/>
        <v>8.6304145331449806</v>
      </c>
      <c r="AD15">
        <f t="shared" si="1"/>
        <v>729.98173455089454</v>
      </c>
      <c r="AE15">
        <f>'IDT-1'!F15</f>
        <v>0</v>
      </c>
      <c r="AF15" s="24"/>
      <c r="AG15">
        <f t="shared" si="2"/>
        <v>729.98173455089454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3.76125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57.92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451.91141213165173</v>
      </c>
      <c r="P16" s="36">
        <v>28.988378907342163</v>
      </c>
      <c r="Q16" s="36">
        <v>7.7300000000000013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273.73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-57.6</v>
      </c>
      <c r="AA16" s="75">
        <f>STOA!J16</f>
        <v>3.51</v>
      </c>
      <c r="AB16" s="75">
        <f>-STOA!P16</f>
        <v>0</v>
      </c>
      <c r="AC16">
        <f t="shared" si="0"/>
        <v>7.9148250029206713</v>
      </c>
      <c r="AD16">
        <f t="shared" si="1"/>
        <v>728.25710599077615</v>
      </c>
      <c r="AE16">
        <f>'IDT-1'!F16</f>
        <v>0</v>
      </c>
      <c r="AF16" s="24"/>
      <c r="AG16">
        <f t="shared" si="2"/>
        <v>728.25710599077615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3.76125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57.92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452.23750463165169</v>
      </c>
      <c r="P17" s="36">
        <v>28.988378907342163</v>
      </c>
      <c r="Q17" s="36">
        <v>7.7300000000000013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273.73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-51</v>
      </c>
      <c r="AA17" s="75">
        <f>STOA!J17</f>
        <v>3.51</v>
      </c>
      <c r="AB17" s="75">
        <f>-STOA!P17</f>
        <v>0</v>
      </c>
      <c r="AC17">
        <f t="shared" si="0"/>
        <v>7.9040103275608491</v>
      </c>
      <c r="AD17">
        <f t="shared" si="1"/>
        <v>730.19401316613596</v>
      </c>
      <c r="AE17">
        <f>'IDT-1'!F17</f>
        <v>0</v>
      </c>
      <c r="AF17" s="24"/>
      <c r="AG17">
        <f t="shared" si="2"/>
        <v>730.19401316613596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3.76125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57.92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452.23750463165169</v>
      </c>
      <c r="P18" s="36">
        <v>28.988378907342163</v>
      </c>
      <c r="Q18" s="36">
        <v>7.7300000000000013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312.38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-50</v>
      </c>
      <c r="AA18" s="75">
        <f>STOA!J18</f>
        <v>3.51</v>
      </c>
      <c r="AB18" s="75">
        <f>-STOA!P18</f>
        <v>0</v>
      </c>
      <c r="AC18">
        <f t="shared" si="0"/>
        <v>8.4743339015826322</v>
      </c>
      <c r="AD18">
        <f t="shared" si="1"/>
        <v>739.27368959211412</v>
      </c>
      <c r="AE18">
        <f>'IDT-1'!F18</f>
        <v>0</v>
      </c>
      <c r="AF18" s="24"/>
      <c r="AG18">
        <f t="shared" si="2"/>
        <v>739.27368959211412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-80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3.76125</v>
      </c>
      <c r="E19">
        <f>GT_NG!T19</f>
        <v>11.198686011497401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501.86094595597302</v>
      </c>
      <c r="P19" s="36">
        <v>75.06</v>
      </c>
      <c r="Q19" s="36">
        <v>22.73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352.15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-279</v>
      </c>
      <c r="AA19" s="75">
        <f>STOA!J19</f>
        <v>3.51</v>
      </c>
      <c r="AB19" s="75">
        <f>-STOA!P19</f>
        <v>0</v>
      </c>
      <c r="AC19">
        <f t="shared" si="0"/>
        <v>11.000256413770799</v>
      </c>
      <c r="AD19">
        <f t="shared" si="1"/>
        <v>738.19062555369942</v>
      </c>
      <c r="AE19">
        <f>'IDT-1'!F19</f>
        <v>0</v>
      </c>
      <c r="AF19" s="24"/>
      <c r="AG19">
        <f t="shared" si="2"/>
        <v>738.19062555369942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3.76125</v>
      </c>
      <c r="E20">
        <f>GT_NG!T20</f>
        <v>10.900848617574598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503.81876109977503</v>
      </c>
      <c r="P20" s="36">
        <v>75.06</v>
      </c>
      <c r="Q20" s="36">
        <v>22.73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352.15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-274</v>
      </c>
      <c r="AA20" s="75">
        <f>STOA!J20</f>
        <v>3.51</v>
      </c>
      <c r="AB20" s="75">
        <f>-STOA!P20</f>
        <v>0</v>
      </c>
      <c r="AC20">
        <f t="shared" si="0"/>
        <v>10.971844438245341</v>
      </c>
      <c r="AD20">
        <f t="shared" si="1"/>
        <v>744.87901527910435</v>
      </c>
      <c r="AE20">
        <f>'IDT-1'!F20</f>
        <v>0</v>
      </c>
      <c r="AF20" s="24"/>
      <c r="AG20">
        <f t="shared" si="2"/>
        <v>744.87901527910435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3.76125</v>
      </c>
      <c r="E21">
        <f>GT_NG!T21</f>
        <v>10.900848617574598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497.86696930451183</v>
      </c>
      <c r="P21" s="36">
        <v>75.06</v>
      </c>
      <c r="Q21" s="36">
        <v>22.73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352.15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-267</v>
      </c>
      <c r="AA21" s="75">
        <f>STOA!J21</f>
        <v>3.51</v>
      </c>
      <c r="AB21" s="75">
        <f>-STOA!P21</f>
        <v>0</v>
      </c>
      <c r="AC21">
        <f t="shared" si="0"/>
        <v>10.862551283090905</v>
      </c>
      <c r="AD21">
        <f t="shared" si="1"/>
        <v>746.03651663899552</v>
      </c>
      <c r="AE21">
        <f>'IDT-1'!F21</f>
        <v>0</v>
      </c>
      <c r="AF21" s="24"/>
      <c r="AG21">
        <f t="shared" si="2"/>
        <v>746.03651663899552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3.76125</v>
      </c>
      <c r="E22">
        <f>GT_NG!T22</f>
        <v>10.900848617574598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497.86696930451183</v>
      </c>
      <c r="P22" s="36">
        <v>75.06</v>
      </c>
      <c r="Q22" s="36">
        <v>22.73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352.15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-253</v>
      </c>
      <c r="AA22" s="75">
        <f>STOA!J22</f>
        <v>3.51</v>
      </c>
      <c r="AB22" s="75">
        <f>-STOA!P22</f>
        <v>0</v>
      </c>
      <c r="AC22">
        <f t="shared" si="0"/>
        <v>10.743955074942459</v>
      </c>
      <c r="AD22">
        <f t="shared" si="1"/>
        <v>760.15511284714387</v>
      </c>
      <c r="AE22">
        <f>'IDT-1'!F22</f>
        <v>0</v>
      </c>
      <c r="AF22" s="24"/>
      <c r="AG22">
        <f t="shared" si="2"/>
        <v>760.15511284714387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3.76125</v>
      </c>
      <c r="E23">
        <f>GT_NG!T23</f>
        <v>10.900848617574598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502.81786371142346</v>
      </c>
      <c r="P23" s="36">
        <v>75.06</v>
      </c>
      <c r="Q23" s="36">
        <v>22.736931174089069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352.15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-238</v>
      </c>
      <c r="AA23" s="75">
        <f>STOA!J23</f>
        <v>3.51</v>
      </c>
      <c r="AB23" s="75">
        <f>-STOA!P23</f>
        <v>0</v>
      </c>
      <c r="AC23">
        <f t="shared" si="0"/>
        <v>10.658533443949526</v>
      </c>
      <c r="AD23">
        <f t="shared" si="1"/>
        <v>780.19836005913737</v>
      </c>
      <c r="AE23">
        <f>'IDT-1'!F23</f>
        <v>0</v>
      </c>
      <c r="AF23" s="24"/>
      <c r="AG23">
        <f t="shared" si="2"/>
        <v>780.19836005913737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3.76125</v>
      </c>
      <c r="E24">
        <f>GT_NG!T24</f>
        <v>10.900848617574598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57.92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519.16858374532376</v>
      </c>
      <c r="P24" s="36">
        <v>75.06</v>
      </c>
      <c r="Q24" s="36">
        <v>22.736931174089069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352.15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-224</v>
      </c>
      <c r="AA24" s="75">
        <f>STOA!J24</f>
        <v>3.51</v>
      </c>
      <c r="AB24" s="75">
        <f>-STOA!P24</f>
        <v>0</v>
      </c>
      <c r="AC24">
        <f t="shared" si="0"/>
        <v>10.677283284085844</v>
      </c>
      <c r="AD24">
        <f t="shared" si="1"/>
        <v>810.53033025290142</v>
      </c>
      <c r="AE24">
        <f>'IDT-1'!F24</f>
        <v>-8.65</v>
      </c>
      <c r="AF24" s="24"/>
      <c r="AG24">
        <f t="shared" si="2"/>
        <v>801.88033025290144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3.76125</v>
      </c>
      <c r="E25">
        <f>GT_NG!T25</f>
        <v>10.900848617574598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57.92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524.64980511430701</v>
      </c>
      <c r="P25" s="36">
        <v>56.59</v>
      </c>
      <c r="Q25" s="36">
        <v>22.736931174089069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381.14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-182</v>
      </c>
      <c r="AA25" s="75">
        <f>STOA!J25</f>
        <v>3.51</v>
      </c>
      <c r="AB25" s="75">
        <f>-STOA!P25</f>
        <v>0</v>
      </c>
      <c r="AC25">
        <f t="shared" si="0"/>
        <v>10.625328073637746</v>
      </c>
      <c r="AD25">
        <f t="shared" si="1"/>
        <v>848.58350683233289</v>
      </c>
      <c r="AE25">
        <f>'IDT-1'!F25</f>
        <v>-29.984999999999999</v>
      </c>
      <c r="AF25" s="24"/>
      <c r="AG25">
        <f t="shared" si="2"/>
        <v>818.59850683233287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3.76125</v>
      </c>
      <c r="E26">
        <f>GT_NG!T26</f>
        <v>10.900848617574598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57.92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542.41662463560908</v>
      </c>
      <c r="P26" s="36">
        <v>56.59</v>
      </c>
      <c r="Q26" s="36">
        <v>22.736931174089069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381.14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-156</v>
      </c>
      <c r="AA26" s="75">
        <f>STOA!J26</f>
        <v>3.51</v>
      </c>
      <c r="AB26" s="75">
        <f>-STOA!P26</f>
        <v>0</v>
      </c>
      <c r="AC26">
        <f t="shared" si="0"/>
        <v>10.554319256769567</v>
      </c>
      <c r="AD26">
        <f t="shared" si="1"/>
        <v>892.4213351705032</v>
      </c>
      <c r="AE26">
        <f>'IDT-1'!F26</f>
        <v>-38.058</v>
      </c>
      <c r="AF26" s="24"/>
      <c r="AG26">
        <f t="shared" si="2"/>
        <v>854.36333517050321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3.76125</v>
      </c>
      <c r="E27">
        <f>GT_NG!T27</f>
        <v>10.900848617574598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57.92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572.46616098434401</v>
      </c>
      <c r="P27" s="36">
        <v>56.59</v>
      </c>
      <c r="Q27" s="36">
        <v>22.736931174089069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402.78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-50</v>
      </c>
      <c r="AA27" s="75">
        <f>STOA!J27</f>
        <v>3.51</v>
      </c>
      <c r="AB27" s="75">
        <f>-STOA!P27</f>
        <v>0</v>
      </c>
      <c r="AC27">
        <f t="shared" si="0"/>
        <v>9.9211454887629156</v>
      </c>
      <c r="AD27">
        <f t="shared" si="1"/>
        <v>1070.7440452872447</v>
      </c>
      <c r="AE27">
        <f>'IDT-1'!F27</f>
        <v>-179</v>
      </c>
      <c r="AF27" s="24"/>
      <c r="AG27">
        <f t="shared" si="2"/>
        <v>891.74404528724472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3.76125</v>
      </c>
      <c r="E28">
        <f>GT_NG!T28</f>
        <v>10.900848617574598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57.92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613.45596939082179</v>
      </c>
      <c r="P28" s="36">
        <v>56.59</v>
      </c>
      <c r="Q28" s="36">
        <v>22.736931174089069</v>
      </c>
      <c r="R28" s="38">
        <v>0.25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381.14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3.51</v>
      </c>
      <c r="AB28" s="75">
        <f>-STOA!P28</f>
        <v>0</v>
      </c>
      <c r="AC28">
        <f t="shared" si="0"/>
        <v>9.6622259931328767</v>
      </c>
      <c r="AD28">
        <f t="shared" si="1"/>
        <v>1140.6027731893525</v>
      </c>
      <c r="AE28">
        <f>'IDT-1'!F28</f>
        <v>-176</v>
      </c>
      <c r="AF28" s="24"/>
      <c r="AG28">
        <f t="shared" si="2"/>
        <v>964.60277318935255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3.76125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55.81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626.34662983342503</v>
      </c>
      <c r="P29" s="36">
        <v>56.59</v>
      </c>
      <c r="Q29" s="36">
        <v>22.736931174089069</v>
      </c>
      <c r="R29" s="38">
        <v>2.6</v>
      </c>
      <c r="S29" s="38">
        <v>0</v>
      </c>
      <c r="T29" s="37">
        <f>SUMPRODUCT(LTA!J29:AN29,LTA!J$101:AN$101,LTA!J$105:AN$105)</f>
        <v>0.01</v>
      </c>
      <c r="U29" s="37">
        <f>SUMPRODUCT(LTA!J29:AN29,LTA!J$102:AN$102,LTA!J$105:AN$105)</f>
        <v>404.49195199999997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3.51</v>
      </c>
      <c r="AB29" s="75">
        <f>-STOA!P29</f>
        <v>0</v>
      </c>
      <c r="AC29">
        <f t="shared" si="0"/>
        <v>10.214968284882621</v>
      </c>
      <c r="AD29">
        <f t="shared" si="1"/>
        <v>1205.8526846773343</v>
      </c>
      <c r="AE29">
        <f>'IDT-1'!F29</f>
        <v>-190.345</v>
      </c>
      <c r="AF29" s="24"/>
      <c r="AG29">
        <f t="shared" si="2"/>
        <v>1015.5076846773343</v>
      </c>
      <c r="AI29" s="34">
        <f>PXIL!J29</f>
        <v>0</v>
      </c>
      <c r="AJ29" s="34">
        <f>PXIL!P29</f>
        <v>0</v>
      </c>
      <c r="AK29" s="34">
        <f>RTM_IEX!J29</f>
        <v>28.99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3.76125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55.81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627.07399074607247</v>
      </c>
      <c r="P30" s="36">
        <v>56.59</v>
      </c>
      <c r="Q30" s="36">
        <v>22.736931174089069</v>
      </c>
      <c r="R30" s="38">
        <v>8.15</v>
      </c>
      <c r="S30" s="38">
        <v>0</v>
      </c>
      <c r="T30" s="37">
        <f>SUMPRODUCT(LTA!J30:AN30,LTA!J$101:AN$101,LTA!J$105:AN$105)</f>
        <v>0.02</v>
      </c>
      <c r="U30" s="37">
        <f>SUMPRODUCT(LTA!J30:AN30,LTA!J$102:AN$102,LTA!J$105:AN$105)</f>
        <v>413.401884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3.51</v>
      </c>
      <c r="AB30" s="75">
        <f>-STOA!P30</f>
        <v>0</v>
      </c>
      <c r="AC30">
        <f t="shared" si="0"/>
        <v>10.423769545348858</v>
      </c>
      <c r="AD30">
        <f t="shared" si="1"/>
        <v>1230.5011763295154</v>
      </c>
      <c r="AE30">
        <f>'IDT-1'!F30</f>
        <v>-190.20500000000001</v>
      </c>
      <c r="AF30" s="24"/>
      <c r="AG30">
        <f t="shared" si="2"/>
        <v>1040.2961763295154</v>
      </c>
      <c r="AI30" s="34">
        <f>PXIL!J30</f>
        <v>0</v>
      </c>
      <c r="AJ30" s="34">
        <f>PXIL!P30</f>
        <v>0</v>
      </c>
      <c r="AK30" s="34">
        <f>RTM_IEX!J30</f>
        <v>38.65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3.76125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55.81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651.42994288786588</v>
      </c>
      <c r="P31" s="36">
        <v>56.59</v>
      </c>
      <c r="Q31" s="36">
        <v>22.736931174089069</v>
      </c>
      <c r="R31" s="38">
        <v>13.87</v>
      </c>
      <c r="S31" s="38">
        <v>0</v>
      </c>
      <c r="T31" s="37">
        <f>SUMPRODUCT(LTA!J31:AN31,LTA!J$101:AN$101,LTA!J$105:AN$105)</f>
        <v>1.23</v>
      </c>
      <c r="U31" s="37">
        <f>SUMPRODUCT(LTA!J31:AN31,LTA!J$102:AN$102,LTA!J$105:AN$105)</f>
        <v>423.46932899999996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3.41</v>
      </c>
      <c r="AB31" s="75">
        <f>-STOA!P31</f>
        <v>0</v>
      </c>
      <c r="AC31">
        <f t="shared" si="0"/>
        <v>10.615061235837707</v>
      </c>
      <c r="AD31">
        <f t="shared" si="1"/>
        <v>1212.9132817808202</v>
      </c>
      <c r="AE31">
        <f>'IDT-1'!F31</f>
        <v>-188.45400000000001</v>
      </c>
      <c r="AF31" s="24"/>
      <c r="AG31">
        <f t="shared" si="2"/>
        <v>1024.4592817808202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3.76125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55.81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638.75487824546065</v>
      </c>
      <c r="P32" s="36">
        <v>56.59</v>
      </c>
      <c r="Q32" s="36">
        <v>22.736931174089069</v>
      </c>
      <c r="R32" s="38">
        <v>19.2</v>
      </c>
      <c r="S32" s="38">
        <v>0</v>
      </c>
      <c r="T32" s="37">
        <f>SUMPRODUCT(LTA!J32:AN32,LTA!J$101:AN$101,LTA!J$105:AN$105)</f>
        <v>3.68</v>
      </c>
      <c r="U32" s="37">
        <f>SUMPRODUCT(LTA!J32:AN32,LTA!J$102:AN$102,LTA!J$105:AN$105)</f>
        <v>432.63216299999999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3.41</v>
      </c>
      <c r="AB32" s="75">
        <f>-STOA!P32</f>
        <v>0</v>
      </c>
      <c r="AC32">
        <f t="shared" si="0"/>
        <v>10.735622075690396</v>
      </c>
      <c r="AD32">
        <f t="shared" si="1"/>
        <v>1207.0604902985624</v>
      </c>
      <c r="AE32">
        <f>'IDT-1'!F32</f>
        <v>-172.816</v>
      </c>
      <c r="AF32" s="24"/>
      <c r="AG32">
        <f t="shared" si="2"/>
        <v>1034.2444902985624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3.76125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55.81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624.49845883087232</v>
      </c>
      <c r="P33" s="36">
        <v>56.59</v>
      </c>
      <c r="Q33" s="36">
        <v>22.736931174089069</v>
      </c>
      <c r="R33" s="38">
        <v>20.7</v>
      </c>
      <c r="S33" s="38">
        <v>0</v>
      </c>
      <c r="T33" s="37">
        <f>SUMPRODUCT(LTA!J33:AN33,LTA!J$101:AN$101,LTA!J$105:AN$105)</f>
        <v>9.4600000000000009</v>
      </c>
      <c r="U33" s="37">
        <f>SUMPRODUCT(LTA!J33:AN33,LTA!J$102:AN$102,LTA!J$105:AN$105)</f>
        <v>442.06735299999997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3.41</v>
      </c>
      <c r="AB33" s="75">
        <f>-STOA!P33</f>
        <v>0</v>
      </c>
      <c r="AC33">
        <f t="shared" si="0"/>
        <v>10.840987325856744</v>
      </c>
      <c r="AD33">
        <f t="shared" si="1"/>
        <v>1199.4138956338077</v>
      </c>
      <c r="AE33">
        <f>'IDT-1'!F33</f>
        <v>-173.988</v>
      </c>
      <c r="AF33" s="24"/>
      <c r="AG33">
        <f t="shared" si="2"/>
        <v>1025.4258956338076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3.76125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55.81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602.38981105577716</v>
      </c>
      <c r="P34" s="36">
        <v>56.59</v>
      </c>
      <c r="Q34" s="36">
        <v>22.736931174089069</v>
      </c>
      <c r="R34" s="38">
        <v>21.7</v>
      </c>
      <c r="S34" s="38">
        <v>0</v>
      </c>
      <c r="T34" s="37">
        <f>SUMPRODUCT(LTA!J34:AN34,LTA!J$101:AN$101,LTA!J$105:AN$105)</f>
        <v>16.48</v>
      </c>
      <c r="U34" s="37">
        <f>SUMPRODUCT(LTA!J34:AN34,LTA!J$102:AN$102,LTA!J$105:AN$105)</f>
        <v>452.33906499999995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3.41</v>
      </c>
      <c r="AB34" s="75">
        <f>-STOA!P34</f>
        <v>0</v>
      </c>
      <c r="AC34">
        <f t="shared" si="0"/>
        <v>10.808925065345942</v>
      </c>
      <c r="AD34">
        <f t="shared" si="1"/>
        <v>1195.6290221192232</v>
      </c>
      <c r="AE34">
        <f>'IDT-1'!F34</f>
        <v>-137.83100000000002</v>
      </c>
      <c r="AF34" s="24"/>
      <c r="AG34">
        <f t="shared" si="2"/>
        <v>1057.7980221192233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3.76125</v>
      </c>
      <c r="E35">
        <f>GT_NG!T35</f>
        <v>10.900848617574598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57.92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590.20818404836803</v>
      </c>
      <c r="P35" s="36">
        <v>56.59</v>
      </c>
      <c r="Q35" s="36">
        <v>22.736931174089069</v>
      </c>
      <c r="R35" s="38">
        <v>21.7</v>
      </c>
      <c r="S35" s="38">
        <v>0</v>
      </c>
      <c r="T35" s="37">
        <f>SUMPRODUCT(LTA!J35:AN35,LTA!J$101:AN$101,LTA!J$105:AN$105)</f>
        <v>24.57</v>
      </c>
      <c r="U35" s="37">
        <f>SUMPRODUCT(LTA!J35:AN35,LTA!J$102:AN$102,LTA!J$105:AN$105)</f>
        <v>463.07221299999998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3.41</v>
      </c>
      <c r="AB35" s="75">
        <f>-STOA!P35</f>
        <v>0</v>
      </c>
      <c r="AC35">
        <f t="shared" si="0"/>
        <v>10.752682128578492</v>
      </c>
      <c r="AD35">
        <f t="shared" si="1"/>
        <v>1219.1167447114533</v>
      </c>
      <c r="AE35">
        <f>'IDT-1'!F35</f>
        <v>-142.578</v>
      </c>
      <c r="AF35" s="24"/>
      <c r="AG35">
        <f t="shared" si="2"/>
        <v>1076.5387447114533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3.76125</v>
      </c>
      <c r="E36">
        <f>GT_NG!T36</f>
        <v>10.900848617574598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57.92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561.67669345453771</v>
      </c>
      <c r="P36" s="36">
        <v>56.59</v>
      </c>
      <c r="Q36" s="36">
        <v>22.736931174089069</v>
      </c>
      <c r="R36" s="38">
        <v>22.7</v>
      </c>
      <c r="S36" s="38">
        <v>0</v>
      </c>
      <c r="T36" s="37">
        <f>SUMPRODUCT(LTA!J36:AN36,LTA!J$101:AN$101,LTA!J$105:AN$105)</f>
        <v>33.700000000000003</v>
      </c>
      <c r="U36" s="37">
        <f>SUMPRODUCT(LTA!J36:AN36,LTA!J$102:AN$102,LTA!J$105:AN$105)</f>
        <v>473.59682699999996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3.41</v>
      </c>
      <c r="AB36" s="75">
        <f>-STOA!P36</f>
        <v>0</v>
      </c>
      <c r="AC36">
        <f t="shared" si="0"/>
        <v>10.644160576565874</v>
      </c>
      <c r="AD36">
        <f t="shared" si="1"/>
        <v>1216.3483896696357</v>
      </c>
      <c r="AE36">
        <f>'IDT-1'!F36</f>
        <v>-140.32599999999999</v>
      </c>
      <c r="AF36" s="24"/>
      <c r="AG36">
        <f t="shared" si="2"/>
        <v>1076.0223896696357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3.76125</v>
      </c>
      <c r="E37">
        <f>GT_NG!T37</f>
        <v>10.900848617574598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57.92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557.7912116769495</v>
      </c>
      <c r="P37" s="36">
        <v>56.59</v>
      </c>
      <c r="Q37" s="36">
        <v>22.736931174089069</v>
      </c>
      <c r="R37" s="38">
        <v>22.7</v>
      </c>
      <c r="S37" s="38">
        <v>0</v>
      </c>
      <c r="T37" s="37">
        <f>SUMPRODUCT(LTA!J37:AN37,LTA!J$101:AN$101,LTA!J$105:AN$105)</f>
        <v>40.880000000000003</v>
      </c>
      <c r="U37" s="37">
        <f>SUMPRODUCT(LTA!J37:AN37,LTA!J$102:AN$102,LTA!J$105:AN$105)</f>
        <v>483.21682999999996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3.41</v>
      </c>
      <c r="AB37" s="75">
        <f>-STOA!P37</f>
        <v>0</v>
      </c>
      <c r="AC37">
        <f t="shared" si="0"/>
        <v>10.710286766209688</v>
      </c>
      <c r="AD37">
        <f t="shared" si="1"/>
        <v>1234.1967847024036</v>
      </c>
      <c r="AE37">
        <f>'IDT-1'!F37</f>
        <v>-157.14699999999999</v>
      </c>
      <c r="AF37" s="24"/>
      <c r="AG37">
        <f t="shared" si="2"/>
        <v>1077.0497847024037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3.76125</v>
      </c>
      <c r="E38">
        <f>GT_NG!T38</f>
        <v>10.900848617574598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57.92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521.25202041800139</v>
      </c>
      <c r="P38" s="36">
        <v>56.59</v>
      </c>
      <c r="Q38" s="36">
        <v>22.736931174089069</v>
      </c>
      <c r="R38" s="38">
        <v>22.7</v>
      </c>
      <c r="S38" s="38">
        <v>0</v>
      </c>
      <c r="T38" s="37">
        <f>SUMPRODUCT(LTA!J38:AN38,LTA!J$101:AN$101,LTA!J$105:AN$105)</f>
        <v>46.95</v>
      </c>
      <c r="U38" s="37">
        <f>SUMPRODUCT(LTA!J38:AN38,LTA!J$102:AN$102,LTA!J$105:AN$105)</f>
        <v>441.4384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</v>
      </c>
      <c r="AA38" s="75">
        <f>STOA!J38</f>
        <v>3.41</v>
      </c>
      <c r="AB38" s="75">
        <f>-STOA!P38</f>
        <v>0</v>
      </c>
      <c r="AC38">
        <f t="shared" si="0"/>
        <v>9.9932816972109659</v>
      </c>
      <c r="AD38">
        <f t="shared" si="1"/>
        <v>1175.6661685124543</v>
      </c>
      <c r="AE38">
        <f>'IDT-1'!F38</f>
        <v>-91</v>
      </c>
      <c r="AF38" s="24"/>
      <c r="AG38">
        <f t="shared" si="2"/>
        <v>1084.6661685124543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3.76125</v>
      </c>
      <c r="E39">
        <f>GT_NG!T39</f>
        <v>10.811497399397755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55.81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514.86609515153884</v>
      </c>
      <c r="P39" s="36">
        <v>56.59</v>
      </c>
      <c r="Q39" s="36">
        <v>22.736931174089069</v>
      </c>
      <c r="R39" s="38">
        <v>23.2</v>
      </c>
      <c r="S39" s="38">
        <v>0</v>
      </c>
      <c r="T39" s="37">
        <f>SUMPRODUCT(LTA!J39:AN39,LTA!J$101:AN$101,LTA!J$105:AN$105)</f>
        <v>54.03</v>
      </c>
      <c r="U39" s="37">
        <f>SUMPRODUCT(LTA!J39:AN39,LTA!J$102:AN$102,LTA!J$105:AN$105)</f>
        <v>434.47386799999998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3.41</v>
      </c>
      <c r="AB39" s="75">
        <f>-STOA!P39</f>
        <v>0</v>
      </c>
      <c r="AC39">
        <f t="shared" si="0"/>
        <v>10.071680990490215</v>
      </c>
      <c r="AD39">
        <f t="shared" si="1"/>
        <v>1188.9379607345354</v>
      </c>
      <c r="AE39">
        <f>'IDT-1'!F39</f>
        <v>-60.546999999999997</v>
      </c>
      <c r="AF39" s="24"/>
      <c r="AG39">
        <f t="shared" si="2"/>
        <v>1128.3909607345354</v>
      </c>
      <c r="AI39" s="34">
        <f>PXIL!J39</f>
        <v>0</v>
      </c>
      <c r="AJ39" s="34">
        <f>PXIL!P39</f>
        <v>0</v>
      </c>
      <c r="AK39" s="34">
        <f>RTM_IEX!J39</f>
        <v>19.32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3.76125</v>
      </c>
      <c r="E40">
        <f>GT_NG!T40</f>
        <v>10.811497399397755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55.81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541.45212924900784</v>
      </c>
      <c r="P40" s="36">
        <v>56.59</v>
      </c>
      <c r="Q40" s="36">
        <v>22.736931174089069</v>
      </c>
      <c r="R40" s="38">
        <v>23.2</v>
      </c>
      <c r="S40" s="38">
        <v>0</v>
      </c>
      <c r="T40" s="37">
        <f>SUMPRODUCT(LTA!J40:AN40,LTA!J$101:AN$101,LTA!J$105:AN$105)</f>
        <v>61.08</v>
      </c>
      <c r="U40" s="37">
        <f>SUMPRODUCT(LTA!J40:AN40,LTA!J$102:AN$102,LTA!J$105:AN$105)</f>
        <v>492.924376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3.41</v>
      </c>
      <c r="AB40" s="75">
        <f>-STOA!P40</f>
        <v>0</v>
      </c>
      <c r="AC40">
        <f t="shared" si="0"/>
        <v>10.926435944108956</v>
      </c>
      <c r="AD40">
        <f t="shared" si="1"/>
        <v>1289.8397478783859</v>
      </c>
      <c r="AE40">
        <f>'IDT-1'!F40</f>
        <v>-87</v>
      </c>
      <c r="AF40" s="24"/>
      <c r="AG40">
        <f t="shared" si="2"/>
        <v>1202.8397478783859</v>
      </c>
      <c r="AI40" s="34">
        <f>PXIL!J40</f>
        <v>0</v>
      </c>
      <c r="AJ40" s="34">
        <f>PXIL!P40</f>
        <v>0</v>
      </c>
      <c r="AK40" s="34">
        <f>RTM_IEX!J40</f>
        <v>28.99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3.76125</v>
      </c>
      <c r="E41">
        <f>GT_NG!T41</f>
        <v>10.811497399397755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55.81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592.65381809134306</v>
      </c>
      <c r="P41" s="36">
        <v>56.59</v>
      </c>
      <c r="Q41" s="36">
        <v>22.736931174089069</v>
      </c>
      <c r="R41" s="38">
        <v>23.2</v>
      </c>
      <c r="S41" s="38">
        <v>0</v>
      </c>
      <c r="T41" s="37">
        <f>SUMPRODUCT(LTA!J41:AN41,LTA!J$101:AN$101,LTA!J$105:AN$105)</f>
        <v>69.02</v>
      </c>
      <c r="U41" s="37">
        <f>SUMPRODUCT(LTA!J41:AN41,LTA!J$102:AN$102,LTA!J$105:AN$105)</f>
        <v>500.07372099999998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3.41</v>
      </c>
      <c r="AB41" s="75">
        <f>-STOA!P41</f>
        <v>0</v>
      </c>
      <c r="AC41">
        <f t="shared" si="0"/>
        <v>11.48328062838457</v>
      </c>
      <c r="AD41">
        <f t="shared" si="1"/>
        <v>1355.5739370364454</v>
      </c>
      <c r="AE41">
        <f>'IDT-1'!F41</f>
        <v>-100</v>
      </c>
      <c r="AF41" s="24"/>
      <c r="AG41">
        <f t="shared" si="2"/>
        <v>1255.5739370364454</v>
      </c>
      <c r="AI41" s="34">
        <f>PXIL!J41</f>
        <v>0</v>
      </c>
      <c r="AJ41" s="34">
        <f>PXIL!P41</f>
        <v>0</v>
      </c>
      <c r="AK41" s="34">
        <f>RTM_IEX!J41</f>
        <v>28.99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3.76125</v>
      </c>
      <c r="E42">
        <f>GT_NG!T42</f>
        <v>10.811497399397755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55.81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566.76798528355471</v>
      </c>
      <c r="P42" s="36">
        <v>56.59</v>
      </c>
      <c r="Q42" s="36">
        <v>22.736931174089069</v>
      </c>
      <c r="R42" s="38">
        <v>23.2</v>
      </c>
      <c r="S42" s="38">
        <v>0</v>
      </c>
      <c r="T42" s="37">
        <f>SUMPRODUCT(LTA!J42:AN42,LTA!J$101:AN$101,LTA!J$105:AN$105)</f>
        <v>72.87</v>
      </c>
      <c r="U42" s="37">
        <f>SUMPRODUCT(LTA!J42:AN42,LTA!J$102:AN$102,LTA!J$105:AN$105)</f>
        <v>506.726989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3.41</v>
      </c>
      <c r="AB42" s="75">
        <f>-STOA!P42</f>
        <v>0</v>
      </c>
      <c r="AC42">
        <f t="shared" si="0"/>
        <v>11.110551083999148</v>
      </c>
      <c r="AD42">
        <f t="shared" si="1"/>
        <v>1311.5741017730425</v>
      </c>
      <c r="AE42">
        <f>'IDT-1'!F42</f>
        <v>-36.783999999999999</v>
      </c>
      <c r="AF42" s="24"/>
      <c r="AG42">
        <f t="shared" si="2"/>
        <v>1274.7901017730424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3.76125</v>
      </c>
      <c r="E43">
        <f>GT_NG!T43</f>
        <v>10.811497399397755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55.81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536.94558764546048</v>
      </c>
      <c r="P43" s="36">
        <v>56.59</v>
      </c>
      <c r="Q43" s="36">
        <v>22.736931174089069</v>
      </c>
      <c r="R43" s="38">
        <v>23.2</v>
      </c>
      <c r="S43" s="38">
        <v>0</v>
      </c>
      <c r="T43" s="37">
        <f>SUMPRODUCT(LTA!J43:AN43,LTA!J$101:AN$101,LTA!J$105:AN$105)</f>
        <v>74.61</v>
      </c>
      <c r="U43" s="37">
        <f>SUMPRODUCT(LTA!J43:AN43,LTA!J$102:AN$102,LTA!J$105:AN$105)</f>
        <v>512.25383599999998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3.41</v>
      </c>
      <c r="AB43" s="75">
        <f>-STOA!P43</f>
        <v>0</v>
      </c>
      <c r="AC43">
        <f t="shared" si="0"/>
        <v>11.124028458639158</v>
      </c>
      <c r="AD43">
        <f t="shared" si="1"/>
        <v>1313.1650737603081</v>
      </c>
      <c r="AE43">
        <f>'IDT-1'!F43</f>
        <v>0</v>
      </c>
      <c r="AF43" s="24"/>
      <c r="AG43">
        <f t="shared" si="2"/>
        <v>1313.1650737603081</v>
      </c>
      <c r="AI43" s="34">
        <f>PXIL!J43</f>
        <v>0</v>
      </c>
      <c r="AJ43" s="34">
        <f>PXIL!P43</f>
        <v>0</v>
      </c>
      <c r="AK43" s="34">
        <f>RTM_IEX!J43</f>
        <v>24.16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3.76125</v>
      </c>
      <c r="E44">
        <f>GT_NG!T44</f>
        <v>10.811497399397755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55.81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524.18276204681922</v>
      </c>
      <c r="P44" s="36">
        <v>56.59</v>
      </c>
      <c r="Q44" s="36">
        <v>22.736931174089069</v>
      </c>
      <c r="R44" s="38">
        <v>23.2</v>
      </c>
      <c r="S44" s="38">
        <v>0</v>
      </c>
      <c r="T44" s="37">
        <f>SUMPRODUCT(LTA!J44:AN44,LTA!J$101:AN$101,LTA!J$105:AN$105)</f>
        <v>79.28</v>
      </c>
      <c r="U44" s="37">
        <f>SUMPRODUCT(LTA!J44:AN44,LTA!J$102:AN$102,LTA!J$105:AN$105)</f>
        <v>517.02979300000004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3.41</v>
      </c>
      <c r="AB44" s="75">
        <f>-STOA!P44</f>
        <v>0</v>
      </c>
      <c r="AC44">
        <f t="shared" si="0"/>
        <v>11.299026762410572</v>
      </c>
      <c r="AD44">
        <f t="shared" si="1"/>
        <v>1333.8232068578955</v>
      </c>
      <c r="AE44">
        <f>'IDT-1'!F44</f>
        <v>0</v>
      </c>
      <c r="AF44" s="24"/>
      <c r="AG44">
        <f t="shared" si="2"/>
        <v>1333.8232068578955</v>
      </c>
      <c r="AI44" s="34">
        <f>PXIL!J44</f>
        <v>0</v>
      </c>
      <c r="AJ44" s="34">
        <f>PXIL!P44</f>
        <v>0</v>
      </c>
      <c r="AK44" s="34">
        <f>RTM_IEX!J44</f>
        <v>48.31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3.76125</v>
      </c>
      <c r="E45">
        <f>GT_NG!T45</f>
        <v>10.811497399397755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53.61999999999999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548.0519970017715</v>
      </c>
      <c r="P45" s="36">
        <v>56.59</v>
      </c>
      <c r="Q45" s="36">
        <v>22.736931174089069</v>
      </c>
      <c r="R45" s="38">
        <v>23.2</v>
      </c>
      <c r="S45" s="38">
        <v>0</v>
      </c>
      <c r="T45" s="37">
        <f>SUMPRODUCT(LTA!J45:AN45,LTA!J$101:AN$101,LTA!J$105:AN$105)</f>
        <v>79.900000000000006</v>
      </c>
      <c r="U45" s="37">
        <f>SUMPRODUCT(LTA!J45:AN45,LTA!J$102:AN$102,LTA!J$105:AN$105)</f>
        <v>516.94224999999994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3.41</v>
      </c>
      <c r="AB45" s="75">
        <f>-STOA!P45</f>
        <v>0</v>
      </c>
      <c r="AC45">
        <f t="shared" si="0"/>
        <v>11.323316974832169</v>
      </c>
      <c r="AD45">
        <f t="shared" si="1"/>
        <v>1336.6906086004262</v>
      </c>
      <c r="AE45">
        <f>'IDT-1'!F45</f>
        <v>0</v>
      </c>
      <c r="AF45" s="24"/>
      <c r="AG45">
        <f t="shared" si="2"/>
        <v>1336.6906086004262</v>
      </c>
      <c r="AI45" s="34">
        <f>PXIL!J45</f>
        <v>0</v>
      </c>
      <c r="AJ45" s="34">
        <f>PXIL!P45</f>
        <v>0</v>
      </c>
      <c r="AK45" s="34">
        <f>RTM_IEX!J45</f>
        <v>28.99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3.76125</v>
      </c>
      <c r="E46">
        <f>GT_NG!T46</f>
        <v>10.811497399397755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53.61999999999999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553.80277343531145</v>
      </c>
      <c r="P46" s="36">
        <v>56.59</v>
      </c>
      <c r="Q46" s="36">
        <v>22.736931174089069</v>
      </c>
      <c r="R46" s="38">
        <v>23.2</v>
      </c>
      <c r="S46" s="38">
        <v>0</v>
      </c>
      <c r="T46" s="37">
        <f>SUMPRODUCT(LTA!J46:AN46,LTA!J$101:AN$101,LTA!J$105:AN$105)</f>
        <v>80.37</v>
      </c>
      <c r="U46" s="37">
        <f>SUMPRODUCT(LTA!J46:AN46,LTA!J$102:AN$102,LTA!J$105:AN$105)</f>
        <v>520.83305000000007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3.41</v>
      </c>
      <c r="AB46" s="75">
        <f>-STOA!P46</f>
        <v>0</v>
      </c>
      <c r="AC46">
        <f t="shared" si="0"/>
        <v>11.408254216873905</v>
      </c>
      <c r="AD46">
        <f t="shared" si="1"/>
        <v>1346.7172477919244</v>
      </c>
      <c r="AE46">
        <f>'IDT-1'!F46</f>
        <v>0</v>
      </c>
      <c r="AF46" s="24"/>
      <c r="AG46">
        <f t="shared" si="2"/>
        <v>1346.7172477919244</v>
      </c>
      <c r="AI46" s="34">
        <f>PXIL!J46</f>
        <v>0</v>
      </c>
      <c r="AJ46" s="34">
        <f>PXIL!P46</f>
        <v>0</v>
      </c>
      <c r="AK46" s="34">
        <f>RTM_IEX!J46</f>
        <v>28.99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3.76125</v>
      </c>
      <c r="E47">
        <f>GT_NG!T47</f>
        <v>10.498621271806416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53.61999999999999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553.71562321371141</v>
      </c>
      <c r="P47" s="36">
        <v>56.59</v>
      </c>
      <c r="Q47" s="36">
        <v>22.736931174089069</v>
      </c>
      <c r="R47" s="38">
        <v>23.2</v>
      </c>
      <c r="S47" s="38">
        <v>0</v>
      </c>
      <c r="T47" s="37">
        <f>SUMPRODUCT(LTA!J47:AN47,LTA!J$101:AN$101,LTA!J$105:AN$105)</f>
        <v>80.37</v>
      </c>
      <c r="U47" s="37">
        <f>SUMPRODUCT(LTA!J47:AN47,LTA!J$102:AN$102,LTA!J$105:AN$105)</f>
        <v>523.69278800000006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3.41</v>
      </c>
      <c r="AB47" s="75">
        <f>-STOA!P47</f>
        <v>0</v>
      </c>
      <c r="AC47">
        <f t="shared" si="0"/>
        <v>11.5100597947407</v>
      </c>
      <c r="AD47">
        <f t="shared" si="1"/>
        <v>1358.7351538648666</v>
      </c>
      <c r="AE47">
        <f>'IDT-1'!F47</f>
        <v>0</v>
      </c>
      <c r="AF47" s="24"/>
      <c r="AG47">
        <f t="shared" si="2"/>
        <v>1358.7351538648666</v>
      </c>
      <c r="AI47" s="34">
        <f>PXIL!J47</f>
        <v>0</v>
      </c>
      <c r="AJ47" s="34">
        <f>PXIL!P47</f>
        <v>0</v>
      </c>
      <c r="AK47" s="34">
        <f>RTM_IEX!J47</f>
        <v>38.65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3.76125</v>
      </c>
      <c r="E48">
        <f>GT_NG!T48</f>
        <v>10.498621271806416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53.61999999999999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553.71562321371141</v>
      </c>
      <c r="P48" s="36">
        <v>56.59</v>
      </c>
      <c r="Q48" s="36">
        <v>22.736931174089069</v>
      </c>
      <c r="R48" s="38">
        <v>23.2</v>
      </c>
      <c r="S48" s="38">
        <v>0</v>
      </c>
      <c r="T48" s="37">
        <f>SUMPRODUCT(LTA!J48:AN48,LTA!J$101:AN$101,LTA!J$105:AN$105)</f>
        <v>82.37</v>
      </c>
      <c r="U48" s="37">
        <f>SUMPRODUCT(LTA!J48:AN48,LTA!J$102:AN$102,LTA!J$105:AN$105)</f>
        <v>526.00781400000005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3.41</v>
      </c>
      <c r="AB48" s="75">
        <f>-STOA!P48</f>
        <v>0</v>
      </c>
      <c r="AC48">
        <f t="shared" si="0"/>
        <v>11.505734013140698</v>
      </c>
      <c r="AD48">
        <f t="shared" si="1"/>
        <v>1358.2245056464662</v>
      </c>
      <c r="AE48">
        <f>'IDT-1'!F48</f>
        <v>0</v>
      </c>
      <c r="AF48" s="24"/>
      <c r="AG48">
        <f t="shared" si="2"/>
        <v>1358.2245056464662</v>
      </c>
      <c r="AI48" s="34">
        <f>PXIL!J48</f>
        <v>0</v>
      </c>
      <c r="AJ48" s="34">
        <f>PXIL!P48</f>
        <v>0</v>
      </c>
      <c r="AK48" s="34">
        <f>RTM_IEX!J48</f>
        <v>33.82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3.76125</v>
      </c>
      <c r="E49">
        <f>GT_NG!T49</f>
        <v>10.498621271806416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53.61999999999999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549.16986494215337</v>
      </c>
      <c r="P49" s="36">
        <v>56.59</v>
      </c>
      <c r="Q49" s="36">
        <v>22.736931174089069</v>
      </c>
      <c r="R49" s="38">
        <v>23.2</v>
      </c>
      <c r="S49" s="38">
        <v>0</v>
      </c>
      <c r="T49" s="37">
        <f>SUMPRODUCT(LTA!J49:AN49,LTA!J$101:AN$101,LTA!J$105:AN$105)</f>
        <v>84.37</v>
      </c>
      <c r="U49" s="37">
        <f>SUMPRODUCT(LTA!J49:AN49,LTA!J$102:AN$102,LTA!J$105:AN$105)</f>
        <v>527.74894700000004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3.41</v>
      </c>
      <c r="AB49" s="75">
        <f>-STOA!P49</f>
        <v>0</v>
      </c>
      <c r="AC49">
        <f t="shared" si="0"/>
        <v>11.296031160859611</v>
      </c>
      <c r="AD49">
        <f t="shared" si="1"/>
        <v>1333.4695832271893</v>
      </c>
      <c r="AE49">
        <f>'IDT-1'!F49</f>
        <v>0</v>
      </c>
      <c r="AF49" s="24"/>
      <c r="AG49">
        <f t="shared" si="2"/>
        <v>1333.4695832271893</v>
      </c>
      <c r="AI49" s="34">
        <f>PXIL!J49</f>
        <v>0</v>
      </c>
      <c r="AJ49" s="34">
        <f>PXIL!P49</f>
        <v>0</v>
      </c>
      <c r="AK49" s="34">
        <f>RTM_IEX!J49</f>
        <v>9.66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3.76125</v>
      </c>
      <c r="E50">
        <f>GT_NG!T50</f>
        <v>10.498621271806416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53.61999999999999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548.17298796943555</v>
      </c>
      <c r="P50" s="36">
        <v>56.59</v>
      </c>
      <c r="Q50" s="36">
        <v>22.736931174089069</v>
      </c>
      <c r="R50" s="38">
        <v>23.2</v>
      </c>
      <c r="S50" s="38">
        <v>0</v>
      </c>
      <c r="T50" s="37">
        <f>SUMPRODUCT(LTA!J50:AN50,LTA!J$101:AN$101,LTA!J$105:AN$105)</f>
        <v>86.37</v>
      </c>
      <c r="U50" s="37">
        <f>SUMPRODUCT(LTA!J50:AN50,LTA!J$102:AN$102,LTA!J$105:AN$105)</f>
        <v>528.82864400000005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3.41</v>
      </c>
      <c r="AB50" s="75">
        <f>-STOA!P50</f>
        <v>0</v>
      </c>
      <c r="AC50">
        <f t="shared" si="0"/>
        <v>11.27295484908878</v>
      </c>
      <c r="AD50">
        <f t="shared" si="1"/>
        <v>1330.7454795662422</v>
      </c>
      <c r="AE50">
        <f>'IDT-1'!F50</f>
        <v>0</v>
      </c>
      <c r="AF50" s="24"/>
      <c r="AG50">
        <f t="shared" si="2"/>
        <v>1330.7454795662422</v>
      </c>
      <c r="AI50" s="34">
        <f>PXIL!J50</f>
        <v>0</v>
      </c>
      <c r="AJ50" s="34">
        <f>PXIL!P50</f>
        <v>0</v>
      </c>
      <c r="AK50" s="34">
        <f>RTM_IEX!J50</f>
        <v>4.83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3.76125</v>
      </c>
      <c r="E51">
        <f>GT_NG!T51</f>
        <v>10.498621271806416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53.61999999999999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548.17298796943555</v>
      </c>
      <c r="P51" s="36">
        <v>56.59</v>
      </c>
      <c r="Q51" s="36">
        <v>22.736931174089069</v>
      </c>
      <c r="R51" s="38">
        <v>23.2</v>
      </c>
      <c r="S51" s="38">
        <v>0</v>
      </c>
      <c r="T51" s="37">
        <f>SUMPRODUCT(LTA!J51:AN51,LTA!J$101:AN$101,LTA!J$105:AN$105)</f>
        <v>88.37</v>
      </c>
      <c r="U51" s="37">
        <f>SUMPRODUCT(LTA!J51:AN51,LTA!J$102:AN$102,LTA!J$105:AN$105)</f>
        <v>520.56263799999999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3.41</v>
      </c>
      <c r="AB51" s="75">
        <f>-STOA!P51</f>
        <v>0</v>
      </c>
      <c r="AC51">
        <f t="shared" si="0"/>
        <v>11.179748398688782</v>
      </c>
      <c r="AD51">
        <f t="shared" si="1"/>
        <v>1319.7426800166425</v>
      </c>
      <c r="AE51">
        <f>'IDT-1'!F51</f>
        <v>0</v>
      </c>
      <c r="AF51" s="24"/>
      <c r="AG51">
        <f t="shared" si="2"/>
        <v>1319.7426800166425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3.76125</v>
      </c>
      <c r="E52">
        <f>GT_NG!T52</f>
        <v>10.498621271806416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53.61999999999999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548.17298796943555</v>
      </c>
      <c r="P52" s="36">
        <v>56.59</v>
      </c>
      <c r="Q52" s="36">
        <v>22.736931174089069</v>
      </c>
      <c r="R52" s="38">
        <v>23.2</v>
      </c>
      <c r="S52" s="38">
        <v>0</v>
      </c>
      <c r="T52" s="37">
        <f>SUMPRODUCT(LTA!J52:AN52,LTA!J$101:AN$101,LTA!J$105:AN$105)</f>
        <v>88.37</v>
      </c>
      <c r="U52" s="37">
        <f>SUMPRODUCT(LTA!J52:AN52,LTA!J$102:AN$102,LTA!J$105:AN$105)</f>
        <v>510.79266799999999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3.41</v>
      </c>
      <c r="AB52" s="75">
        <f>-STOA!P52</f>
        <v>0</v>
      </c>
      <c r="AC52">
        <f t="shared" si="0"/>
        <v>11.138252650688781</v>
      </c>
      <c r="AD52">
        <f t="shared" si="1"/>
        <v>1314.8442057646423</v>
      </c>
      <c r="AE52">
        <f>'IDT-1'!F52</f>
        <v>0</v>
      </c>
      <c r="AF52" s="24"/>
      <c r="AG52">
        <f t="shared" si="2"/>
        <v>1314.8442057646423</v>
      </c>
      <c r="AI52" s="34">
        <f>PXIL!J52</f>
        <v>0</v>
      </c>
      <c r="AJ52" s="34">
        <f>PXIL!P52</f>
        <v>0</v>
      </c>
      <c r="AK52" s="34">
        <f>RTM_IEX!J52</f>
        <v>4.83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3.76125</v>
      </c>
      <c r="E53">
        <f>GT_NG!T53</f>
        <v>10.498621271806416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53.61999999999999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548.26013819103559</v>
      </c>
      <c r="P53" s="36">
        <v>56.59</v>
      </c>
      <c r="Q53" s="36">
        <v>22.736931174089069</v>
      </c>
      <c r="R53" s="38">
        <v>23.2</v>
      </c>
      <c r="S53" s="38">
        <v>0</v>
      </c>
      <c r="T53" s="37">
        <f>SUMPRODUCT(LTA!J53:AN53,LTA!J$101:AN$101,LTA!J$105:AN$105)</f>
        <v>88.37</v>
      </c>
      <c r="U53" s="37">
        <f>SUMPRODUCT(LTA!J53:AN53,LTA!J$102:AN$102,LTA!J$105:AN$105)</f>
        <v>505.56429499999996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3.41</v>
      </c>
      <c r="AB53" s="75">
        <f>-STOA!P53</f>
        <v>0</v>
      </c>
      <c r="AC53">
        <f t="shared" si="0"/>
        <v>11.216782379350221</v>
      </c>
      <c r="AD53">
        <f t="shared" si="1"/>
        <v>1324.1144532575809</v>
      </c>
      <c r="AE53">
        <f>'IDT-1'!F53</f>
        <v>0</v>
      </c>
      <c r="AF53" s="24"/>
      <c r="AG53">
        <f t="shared" si="2"/>
        <v>1324.1144532575809</v>
      </c>
      <c r="AI53" s="34">
        <f>PXIL!J53</f>
        <v>0</v>
      </c>
      <c r="AJ53" s="34">
        <f>PXIL!P53</f>
        <v>0</v>
      </c>
      <c r="AK53" s="34">
        <f>RTM_IEX!J53</f>
        <v>19.32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3.76125</v>
      </c>
      <c r="E54">
        <f>GT_NG!T54</f>
        <v>10.498621271806416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53.61999999999999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498.02426433497402</v>
      </c>
      <c r="P54" s="36">
        <v>56.59</v>
      </c>
      <c r="Q54" s="36">
        <v>22.736931174089069</v>
      </c>
      <c r="R54" s="38">
        <v>23.2</v>
      </c>
      <c r="S54" s="38">
        <v>0</v>
      </c>
      <c r="T54" s="37">
        <f>SUMPRODUCT(LTA!J54:AN54,LTA!J$101:AN$101,LTA!J$105:AN$105)</f>
        <v>88.37</v>
      </c>
      <c r="U54" s="37">
        <f>SUMPRODUCT(LTA!J54:AN54,LTA!J$102:AN$102,LTA!J$105:AN$105)</f>
        <v>502.46138199999996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3.41</v>
      </c>
      <c r="AB54" s="75">
        <f>-STOA!P54</f>
        <v>0</v>
      </c>
      <c r="AC54">
        <f t="shared" si="0"/>
        <v>10.971680569759304</v>
      </c>
      <c r="AD54">
        <f t="shared" si="1"/>
        <v>1295.1807682111103</v>
      </c>
      <c r="AE54">
        <f>'IDT-1'!F54</f>
        <v>0</v>
      </c>
      <c r="AF54" s="24"/>
      <c r="AG54">
        <f t="shared" si="2"/>
        <v>1295.1807682111103</v>
      </c>
      <c r="AI54" s="34">
        <f>PXIL!J54</f>
        <v>0</v>
      </c>
      <c r="AJ54" s="34">
        <f>PXIL!P54</f>
        <v>0</v>
      </c>
      <c r="AK54" s="34">
        <f>RTM_IEX!J54</f>
        <v>43.48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3.76125</v>
      </c>
      <c r="E55">
        <f>GT_NG!T55</f>
        <v>10.122125687807705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55.81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481.94611970151215</v>
      </c>
      <c r="P55" s="36">
        <v>56.59</v>
      </c>
      <c r="Q55" s="36">
        <v>7.7286918260280926</v>
      </c>
      <c r="R55" s="38">
        <v>23.2</v>
      </c>
      <c r="S55" s="38">
        <v>0</v>
      </c>
      <c r="T55" s="37">
        <f>SUMPRODUCT(LTA!J55:AN55,LTA!J$101:AN$101,LTA!J$105:AN$105)</f>
        <v>86.37</v>
      </c>
      <c r="U55" s="37">
        <f>SUMPRODUCT(LTA!J55:AN55,LTA!J$102:AN$102,LTA!J$105:AN$105)</f>
        <v>490.76038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3.41</v>
      </c>
      <c r="AB55" s="75">
        <f>-STOA!P55</f>
        <v>0</v>
      </c>
      <c r="AC55">
        <f t="shared" si="0"/>
        <v>10.541958484980039</v>
      </c>
      <c r="AD55">
        <f t="shared" si="1"/>
        <v>1174.1566087303679</v>
      </c>
      <c r="AE55">
        <f>'IDT-1'!F55</f>
        <v>-12</v>
      </c>
      <c r="AF55" s="24"/>
      <c r="AG55">
        <f t="shared" si="2"/>
        <v>1162.1566087303679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3.76125</v>
      </c>
      <c r="E56">
        <f>GT_NG!T56</f>
        <v>10.122125687807705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55.81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477.20703339796694</v>
      </c>
      <c r="P56" s="36">
        <v>56.59</v>
      </c>
      <c r="Q56" s="36">
        <v>7.7286918260280926</v>
      </c>
      <c r="R56" s="38">
        <v>23.2</v>
      </c>
      <c r="S56" s="38">
        <v>0</v>
      </c>
      <c r="T56" s="37">
        <f>SUMPRODUCT(LTA!J56:AN56,LTA!J$101:AN$101,LTA!J$105:AN$105)</f>
        <v>80.37</v>
      </c>
      <c r="U56" s="37">
        <f>SUMPRODUCT(LTA!J56:AN56,LTA!J$102:AN$102,LTA!J$105:AN$105)</f>
        <v>470.30610199999995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-27</v>
      </c>
      <c r="AA56" s="75">
        <f>STOA!J56</f>
        <v>3.41</v>
      </c>
      <c r="AB56" s="75">
        <f>-STOA!P56</f>
        <v>0</v>
      </c>
      <c r="AC56">
        <f t="shared" si="0"/>
        <v>10.38158811752893</v>
      </c>
      <c r="AD56">
        <f t="shared" si="1"/>
        <v>1131.1236147942739</v>
      </c>
      <c r="AE56">
        <f>'IDT-1'!F56</f>
        <v>0</v>
      </c>
      <c r="AF56" s="24"/>
      <c r="AG56">
        <f t="shared" si="2"/>
        <v>1131.1236147942739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3.76125</v>
      </c>
      <c r="E57">
        <f>GT_NG!T57</f>
        <v>10.122125687807705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55.81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477.29853595144664</v>
      </c>
      <c r="P57" s="36">
        <v>56.59</v>
      </c>
      <c r="Q57" s="36">
        <v>7.7286918260280926</v>
      </c>
      <c r="R57" s="38">
        <v>23.2</v>
      </c>
      <c r="S57" s="38">
        <v>0</v>
      </c>
      <c r="T57" s="37">
        <f>SUMPRODUCT(LTA!J57:AN57,LTA!J$101:AN$101,LTA!J$105:AN$105)</f>
        <v>77.930000000000007</v>
      </c>
      <c r="U57" s="37">
        <f>SUMPRODUCT(LTA!J57:AN57,LTA!J$102:AN$102,LTA!J$105:AN$105)</f>
        <v>454.78612900000002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3.41</v>
      </c>
      <c r="AB57" s="75">
        <f>-STOA!P57</f>
        <v>0</v>
      </c>
      <c r="AC57">
        <f t="shared" si="0"/>
        <v>9.9956365527083744</v>
      </c>
      <c r="AD57">
        <f t="shared" si="1"/>
        <v>1179.9610959125741</v>
      </c>
      <c r="AE57">
        <f>'IDT-1'!F57</f>
        <v>0</v>
      </c>
      <c r="AF57" s="24"/>
      <c r="AG57">
        <f t="shared" si="2"/>
        <v>1179.9610959125741</v>
      </c>
      <c r="AI57" s="34">
        <f>PXIL!J57</f>
        <v>0</v>
      </c>
      <c r="AJ57" s="34">
        <f>PXIL!P57</f>
        <v>0</v>
      </c>
      <c r="AK57" s="34">
        <f>RTM_IEX!J57</f>
        <v>19.32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3.76125</v>
      </c>
      <c r="E58">
        <f>GT_NG!T58</f>
        <v>10.122125687807705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53.61999999999999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477.29853595144664</v>
      </c>
      <c r="P58" s="36">
        <v>56.59</v>
      </c>
      <c r="Q58" s="36">
        <v>7.7286918260280926</v>
      </c>
      <c r="R58" s="38">
        <v>23.2</v>
      </c>
      <c r="S58" s="38">
        <v>0</v>
      </c>
      <c r="T58" s="37">
        <f>SUMPRODUCT(LTA!J58:AN58,LTA!J$101:AN$101,LTA!J$105:AN$105)</f>
        <v>72.44</v>
      </c>
      <c r="U58" s="37">
        <f>SUMPRODUCT(LTA!J58:AN58,LTA!J$102:AN$102,LTA!J$105:AN$105)</f>
        <v>449.232012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3.41</v>
      </c>
      <c r="AB58" s="75">
        <f>-STOA!P58</f>
        <v>0</v>
      </c>
      <c r="AC58">
        <f t="shared" si="0"/>
        <v>10.330929969908372</v>
      </c>
      <c r="AD58">
        <f t="shared" si="1"/>
        <v>1219.5416854953742</v>
      </c>
      <c r="AE58">
        <f>'IDT-1'!F58</f>
        <v>0</v>
      </c>
      <c r="AF58" s="24"/>
      <c r="AG58">
        <f t="shared" si="2"/>
        <v>1219.5416854953742</v>
      </c>
      <c r="AI58" s="34">
        <f>PXIL!J58</f>
        <v>0</v>
      </c>
      <c r="AJ58" s="34">
        <f>PXIL!P58</f>
        <v>0</v>
      </c>
      <c r="AK58" s="34">
        <f>RTM_IEX!J58</f>
        <v>72.47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3.76125</v>
      </c>
      <c r="E59">
        <f>GT_NG!T59</f>
        <v>10.122125687807705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53.61999999999999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506.15928058073291</v>
      </c>
      <c r="P59" s="36">
        <v>56.59</v>
      </c>
      <c r="Q59" s="36">
        <v>22.736931174089069</v>
      </c>
      <c r="R59" s="38">
        <v>23.2</v>
      </c>
      <c r="S59" s="38">
        <v>0</v>
      </c>
      <c r="T59" s="37">
        <f>SUMPRODUCT(LTA!J59:AN59,LTA!J$101:AN$101,LTA!J$105:AN$105)</f>
        <v>66.989999999999995</v>
      </c>
      <c r="U59" s="37">
        <f>SUMPRODUCT(LTA!J59:AN59,LTA!J$102:AN$102,LTA!J$105:AN$105)</f>
        <v>443.40744999999998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3.41</v>
      </c>
      <c r="AB59" s="75">
        <f>-STOA!P59</f>
        <v>0</v>
      </c>
      <c r="AC59">
        <f t="shared" si="0"/>
        <v>10.564067114518089</v>
      </c>
      <c r="AD59">
        <f t="shared" si="1"/>
        <v>1247.0629703281118</v>
      </c>
      <c r="AE59">
        <f>'IDT-1'!F59</f>
        <v>0</v>
      </c>
      <c r="AF59" s="24"/>
      <c r="AG59">
        <f t="shared" si="2"/>
        <v>1247.0629703281118</v>
      </c>
      <c r="AI59" s="34">
        <f>PXIL!J59</f>
        <v>0</v>
      </c>
      <c r="AJ59" s="34">
        <f>PXIL!P59</f>
        <v>0</v>
      </c>
      <c r="AK59" s="34">
        <f>RTM_IEX!J59</f>
        <v>67.63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3.76125</v>
      </c>
      <c r="E60">
        <f>GT_NG!T60</f>
        <v>10.122125687807705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53.61999999999999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510.67921715391037</v>
      </c>
      <c r="P60" s="36">
        <v>56.59</v>
      </c>
      <c r="Q60" s="36">
        <v>22.736931174089069</v>
      </c>
      <c r="R60" s="38">
        <v>23.2</v>
      </c>
      <c r="S60" s="38">
        <v>0</v>
      </c>
      <c r="T60" s="37">
        <f>SUMPRODUCT(LTA!J60:AN60,LTA!J$101:AN$101,LTA!J$105:AN$105)</f>
        <v>62.51</v>
      </c>
      <c r="U60" s="37">
        <f>SUMPRODUCT(LTA!J60:AN60,LTA!J$102:AN$102,LTA!J$105:AN$105)</f>
        <v>466.415345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3.41</v>
      </c>
      <c r="AB60" s="75">
        <f>-STOA!P60</f>
        <v>0</v>
      </c>
      <c r="AC60">
        <f t="shared" si="0"/>
        <v>10.75766889973278</v>
      </c>
      <c r="AD60">
        <f t="shared" si="1"/>
        <v>1269.9172001160741</v>
      </c>
      <c r="AE60">
        <f>'IDT-1'!F60</f>
        <v>0</v>
      </c>
      <c r="AF60" s="24"/>
      <c r="AG60">
        <f t="shared" si="2"/>
        <v>1269.9172001160741</v>
      </c>
      <c r="AI60" s="34">
        <f>PXIL!J60</f>
        <v>0</v>
      </c>
      <c r="AJ60" s="34">
        <f>PXIL!P60</f>
        <v>0</v>
      </c>
      <c r="AK60" s="34">
        <f>RTM_IEX!J60</f>
        <v>67.63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3.76125</v>
      </c>
      <c r="E61">
        <f>GT_NG!T61</f>
        <v>10.122125687807705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53.61999999999999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543.3280285748358</v>
      </c>
      <c r="P61" s="36">
        <v>56.59</v>
      </c>
      <c r="Q61" s="36">
        <v>22.736931174089069</v>
      </c>
      <c r="R61" s="38">
        <v>23.2</v>
      </c>
      <c r="S61" s="38">
        <v>0</v>
      </c>
      <c r="T61" s="37">
        <f>SUMPRODUCT(LTA!J61:AN61,LTA!J$101:AN$101,LTA!J$105:AN$105)</f>
        <v>51.8</v>
      </c>
      <c r="U61" s="37">
        <f>SUMPRODUCT(LTA!J61:AN61,LTA!J$102:AN$102,LTA!J$105:AN$105)</f>
        <v>474.27153099999998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3.41</v>
      </c>
      <c r="AB61" s="75">
        <f>-STOA!P61</f>
        <v>0</v>
      </c>
      <c r="AC61">
        <f t="shared" si="0"/>
        <v>10.886230878068554</v>
      </c>
      <c r="AD61">
        <f t="shared" si="1"/>
        <v>1285.0936355586641</v>
      </c>
      <c r="AE61">
        <f>'IDT-1'!F61</f>
        <v>0</v>
      </c>
      <c r="AF61" s="24"/>
      <c r="AG61">
        <f t="shared" si="2"/>
        <v>1285.0936355586641</v>
      </c>
      <c r="AI61" s="34">
        <f>PXIL!J61</f>
        <v>0</v>
      </c>
      <c r="AJ61" s="34">
        <f>PXIL!P61</f>
        <v>0</v>
      </c>
      <c r="AK61" s="34">
        <f>RTM_IEX!J61</f>
        <v>53.14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3.76125</v>
      </c>
      <c r="E62">
        <f>GT_NG!T62</f>
        <v>10.122125687807705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53.61999999999999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632.69893848815241</v>
      </c>
      <c r="P62" s="36">
        <v>56.59</v>
      </c>
      <c r="Q62" s="36">
        <v>22.736931174089069</v>
      </c>
      <c r="R62" s="38">
        <v>23.2</v>
      </c>
      <c r="S62" s="38">
        <v>0</v>
      </c>
      <c r="T62" s="37">
        <f>SUMPRODUCT(LTA!J62:AN62,LTA!J$101:AN$101,LTA!J$105:AN$105)</f>
        <v>48.19</v>
      </c>
      <c r="U62" s="37">
        <f>SUMPRODUCT(LTA!J62:AN62,LTA!J$102:AN$102,LTA!J$105:AN$105)</f>
        <v>467.36536100000001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3.41</v>
      </c>
      <c r="AB62" s="75">
        <f>-STOA!P62</f>
        <v>0</v>
      </c>
      <c r="AC62">
        <f t="shared" si="0"/>
        <v>11.186946270589305</v>
      </c>
      <c r="AD62">
        <f t="shared" si="1"/>
        <v>1300.50766007946</v>
      </c>
      <c r="AE62">
        <f>'IDT-1'!F62</f>
        <v>0</v>
      </c>
      <c r="AF62" s="24"/>
      <c r="AG62">
        <f t="shared" si="2"/>
        <v>1300.50766007946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3.76125</v>
      </c>
      <c r="E63">
        <f>GT_NG!T63</f>
        <v>10.122125687807705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55.81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671.18274108514845</v>
      </c>
      <c r="P63" s="36">
        <v>56.59</v>
      </c>
      <c r="Q63" s="36">
        <v>22.736931174089069</v>
      </c>
      <c r="R63" s="38">
        <v>23.7</v>
      </c>
      <c r="S63" s="38">
        <v>0</v>
      </c>
      <c r="T63" s="37">
        <f>SUMPRODUCT(LTA!J63:AN63,LTA!J$101:AN$101,LTA!J$105:AN$105)</f>
        <v>37.39</v>
      </c>
      <c r="U63" s="37">
        <f>SUMPRODUCT(LTA!J63:AN63,LTA!J$102:AN$102,LTA!J$105:AN$105)</f>
        <v>465.59914199999997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3.41</v>
      </c>
      <c r="AB63" s="75">
        <f>-STOA!P63</f>
        <v>0</v>
      </c>
      <c r="AC63">
        <f t="shared" si="0"/>
        <v>11.639028915926296</v>
      </c>
      <c r="AD63">
        <f t="shared" si="1"/>
        <v>1303.663161031119</v>
      </c>
      <c r="AE63">
        <f>'IDT-1'!F63</f>
        <v>0</v>
      </c>
      <c r="AF63" s="24"/>
      <c r="AG63">
        <f t="shared" si="2"/>
        <v>1303.663161031119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-35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3.76125</v>
      </c>
      <c r="E64">
        <f>GT_NG!T64</f>
        <v>10.122125687807705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55.81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676.03916092599627</v>
      </c>
      <c r="P64" s="36">
        <v>56.59</v>
      </c>
      <c r="Q64" s="36">
        <v>22.736931174089069</v>
      </c>
      <c r="R64" s="38">
        <v>23.7</v>
      </c>
      <c r="S64" s="38">
        <v>0</v>
      </c>
      <c r="T64" s="37">
        <f>SUMPRODUCT(LTA!J64:AN64,LTA!J$101:AN$101,LTA!J$105:AN$105)</f>
        <v>27.64</v>
      </c>
      <c r="U64" s="37">
        <f>SUMPRODUCT(LTA!J64:AN64,LTA!J$102:AN$102,LTA!J$105:AN$105)</f>
        <v>456.718391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3.41</v>
      </c>
      <c r="AB64" s="75">
        <f>-STOA!P64</f>
        <v>0</v>
      </c>
      <c r="AC64">
        <f t="shared" si="0"/>
        <v>11.396257168316083</v>
      </c>
      <c r="AD64">
        <f t="shared" si="1"/>
        <v>1305.1316016195769</v>
      </c>
      <c r="AE64">
        <f>'IDT-1'!F64</f>
        <v>0</v>
      </c>
      <c r="AF64" s="24"/>
      <c r="AG64">
        <f t="shared" si="2"/>
        <v>1305.1316016195769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3.76125</v>
      </c>
      <c r="E65">
        <f>GT_NG!T65</f>
        <v>10.122125687807705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701.77981015796001</v>
      </c>
      <c r="P65" s="36">
        <v>56.59</v>
      </c>
      <c r="Q65" s="36">
        <v>22.736931174089069</v>
      </c>
      <c r="R65" s="38">
        <v>23.7</v>
      </c>
      <c r="S65" s="38">
        <v>0</v>
      </c>
      <c r="T65" s="37">
        <f>SUMPRODUCT(LTA!J65:AN65,LTA!J$101:AN$101,LTA!J$105:AN$105)</f>
        <v>21.39</v>
      </c>
      <c r="U65" s="37">
        <f>SUMPRODUCT(LTA!J65:AN65,LTA!J$102:AN$102,LTA!J$105:AN$105)</f>
        <v>447.45828699999998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3.41</v>
      </c>
      <c r="AB65" s="75">
        <f>-STOA!P65</f>
        <v>0</v>
      </c>
      <c r="AC65">
        <f t="shared" si="0"/>
        <v>11.894604268635696</v>
      </c>
      <c r="AD65">
        <f t="shared" si="1"/>
        <v>1293.6637997512212</v>
      </c>
      <c r="AE65">
        <f>'IDT-1'!F65</f>
        <v>0</v>
      </c>
      <c r="AF65" s="24"/>
      <c r="AG65">
        <f t="shared" si="2"/>
        <v>1293.6637997512212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-55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3.76125</v>
      </c>
      <c r="E66">
        <f>GT_NG!T66</f>
        <v>10.122125687807705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770.73893100668909</v>
      </c>
      <c r="P66" s="36">
        <v>56.59</v>
      </c>
      <c r="Q66" s="36">
        <v>22.736931174089069</v>
      </c>
      <c r="R66" s="38">
        <v>23.7</v>
      </c>
      <c r="S66" s="38">
        <v>0</v>
      </c>
      <c r="T66" s="37">
        <f>SUMPRODUCT(LTA!J66:AN66,LTA!J$101:AN$101,LTA!J$105:AN$105)</f>
        <v>15.35</v>
      </c>
      <c r="U66" s="37">
        <f>SUMPRODUCT(LTA!J66:AN66,LTA!J$102:AN$102,LTA!J$105:AN$105)</f>
        <v>438.42190399999998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3.41</v>
      </c>
      <c r="AB66" s="75">
        <f>-STOA!P66</f>
        <v>0</v>
      </c>
      <c r="AC66">
        <f t="shared" si="0"/>
        <v>12.728421364185028</v>
      </c>
      <c r="AD66">
        <f t="shared" si="1"/>
        <v>1301.7127205044007</v>
      </c>
      <c r="AE66">
        <f>'IDT-1'!F66</f>
        <v>0</v>
      </c>
      <c r="AF66" s="24"/>
      <c r="AG66">
        <f t="shared" si="2"/>
        <v>1301.7127205044007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3.76125</v>
      </c>
      <c r="E67">
        <f>GT_NG!T67</f>
        <v>10.122125687807705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794.08699367203815</v>
      </c>
      <c r="P67" s="36">
        <v>56.59</v>
      </c>
      <c r="Q67" s="36">
        <v>22.736931174089069</v>
      </c>
      <c r="R67" s="38">
        <v>24.2</v>
      </c>
      <c r="S67" s="38">
        <v>0</v>
      </c>
      <c r="T67" s="37">
        <f>SUMPRODUCT(LTA!J67:AN67,LTA!J$101:AN$101,LTA!J$105:AN$105)</f>
        <v>6.43</v>
      </c>
      <c r="U67" s="37">
        <f>SUMPRODUCT(LTA!J67:AN67,LTA!J$102:AN$102,LTA!J$105:AN$105)</f>
        <v>429.04616799999997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-6</v>
      </c>
      <c r="AA67" s="75">
        <f>STOA!J67</f>
        <v>3.51</v>
      </c>
      <c r="AB67" s="75">
        <f>-STOA!P67</f>
        <v>0</v>
      </c>
      <c r="AC67">
        <f t="shared" si="0"/>
        <v>12.385416082034386</v>
      </c>
      <c r="AD67">
        <f t="shared" si="1"/>
        <v>1450.0180524519003</v>
      </c>
      <c r="AE67">
        <f>'IDT-1'!F67</f>
        <v>-195.30500000000001</v>
      </c>
      <c r="AF67" s="24"/>
      <c r="AG67">
        <f t="shared" si="2"/>
        <v>1254.7130524519002</v>
      </c>
      <c r="AI67" s="34">
        <f>PXIL!J67</f>
        <v>0</v>
      </c>
      <c r="AJ67" s="34">
        <f>PXIL!P67</f>
        <v>0</v>
      </c>
      <c r="AK67" s="34">
        <f>RTM_IEX!J67</f>
        <v>48.31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3.76125</v>
      </c>
      <c r="E68">
        <f>GT_NG!T68</f>
        <v>10.122125687807705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804.68035340887457</v>
      </c>
      <c r="P68" s="36">
        <v>56.59</v>
      </c>
      <c r="Q68" s="36">
        <v>22.736931174089069</v>
      </c>
      <c r="R68" s="38">
        <v>23.51</v>
      </c>
      <c r="S68" s="38">
        <v>0</v>
      </c>
      <c r="T68" s="37">
        <f>SUMPRODUCT(LTA!J68:AN68,LTA!J$101:AN$101,LTA!J$105:AN$105)</f>
        <v>6.5</v>
      </c>
      <c r="U68" s="37">
        <f>SUMPRODUCT(LTA!J68:AN68,LTA!J$102:AN$102,LTA!J$105:AN$105)</f>
        <v>420.25295999999997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3.51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12.222786410274479</v>
      </c>
      <c r="AD68">
        <f t="shared" ref="AD68:AD98" si="4">SUM(B68:AB68,AI68:AR68)-AC68</f>
        <v>1442.8708338604968</v>
      </c>
      <c r="AE68">
        <f>'IDT-1'!F68</f>
        <v>-186.30099999999999</v>
      </c>
      <c r="AF68" s="24"/>
      <c r="AG68">
        <f t="shared" ref="AG68:AG98" si="5">SUM(AD68:AF68)</f>
        <v>1256.5698338604968</v>
      </c>
      <c r="AI68" s="34">
        <f>PXIL!J68</f>
        <v>0</v>
      </c>
      <c r="AJ68" s="34">
        <f>PXIL!P68</f>
        <v>0</v>
      </c>
      <c r="AK68" s="34">
        <f>RTM_IEX!J68</f>
        <v>33.82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3.76125</v>
      </c>
      <c r="E69">
        <f>GT_NG!T69</f>
        <v>10.122125687807705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65.685433351835698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804.86559581060817</v>
      </c>
      <c r="P69" s="36">
        <v>56.59</v>
      </c>
      <c r="Q69" s="36">
        <v>22.736931174089069</v>
      </c>
      <c r="R69" s="38">
        <v>13.942545188972066</v>
      </c>
      <c r="S69" s="38">
        <v>0</v>
      </c>
      <c r="T69" s="37">
        <f>SUMPRODUCT(LTA!J69:AN69,LTA!J$101:AN$101,LTA!J$105:AN$105)</f>
        <v>4.3900000000000006</v>
      </c>
      <c r="U69" s="37">
        <f>SUMPRODUCT(LTA!J69:AN69,LTA!J$102:AN$102,LTA!J$105:AN$105)</f>
        <v>410.96367499999997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3.51</v>
      </c>
      <c r="AB69" s="75">
        <f>-STOA!P69</f>
        <v>0</v>
      </c>
      <c r="AC69">
        <f t="shared" si="3"/>
        <v>12.015255472191827</v>
      </c>
      <c r="AD69">
        <f t="shared" si="4"/>
        <v>1418.3723007411206</v>
      </c>
      <c r="AE69">
        <f>'IDT-1'!F69</f>
        <v>-149.05200000000002</v>
      </c>
      <c r="AF69" s="24"/>
      <c r="AG69">
        <f t="shared" si="5"/>
        <v>1269.3203007411207</v>
      </c>
      <c r="AI69" s="34">
        <f>PXIL!J69</f>
        <v>0</v>
      </c>
      <c r="AJ69" s="34">
        <f>PXIL!P69</f>
        <v>0</v>
      </c>
      <c r="AK69" s="34">
        <f>RTM_IEX!J69</f>
        <v>33.82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3.76125</v>
      </c>
      <c r="E70">
        <f>GT_NG!T70</f>
        <v>10.122125687807705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65.685433351835698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803.25861195833534</v>
      </c>
      <c r="P70" s="36">
        <v>56.59</v>
      </c>
      <c r="Q70" s="36">
        <v>22.736931174089069</v>
      </c>
      <c r="R70" s="38">
        <v>6.81</v>
      </c>
      <c r="S70" s="38">
        <v>0</v>
      </c>
      <c r="T70" s="37">
        <f>SUMPRODUCT(LTA!J70:AN70,LTA!J$101:AN$101,LTA!J$105:AN$105)</f>
        <v>4.18</v>
      </c>
      <c r="U70" s="37">
        <f>SUMPRODUCT(LTA!J70:AN70,LTA!J$102:AN$102,LTA!J$105:AN$105)</f>
        <v>404.89402699999999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3.51</v>
      </c>
      <c r="AB70" s="75">
        <f>-STOA!P70</f>
        <v>0</v>
      </c>
      <c r="AC70">
        <f t="shared" si="3"/>
        <v>11.970238385045368</v>
      </c>
      <c r="AD70">
        <f t="shared" si="4"/>
        <v>1413.0581407870222</v>
      </c>
      <c r="AE70">
        <f>'IDT-1'!F70</f>
        <v>-134.95699999999999</v>
      </c>
      <c r="AF70" s="24"/>
      <c r="AG70">
        <f t="shared" si="5"/>
        <v>1278.1011407870224</v>
      </c>
      <c r="AI70" s="34">
        <f>PXIL!J70</f>
        <v>0</v>
      </c>
      <c r="AJ70" s="34">
        <f>PXIL!P70</f>
        <v>0</v>
      </c>
      <c r="AK70" s="34">
        <f>RTM_IEX!J70</f>
        <v>43.48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3.76125</v>
      </c>
      <c r="E71">
        <f>GT_NG!T71</f>
        <v>10.122125687807705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803.25861195833534</v>
      </c>
      <c r="P71" s="36">
        <v>75.06</v>
      </c>
      <c r="Q71" s="36">
        <v>22.736931174089069</v>
      </c>
      <c r="R71" s="38">
        <v>4.5199999999999996</v>
      </c>
      <c r="S71" s="38">
        <v>0</v>
      </c>
      <c r="T71" s="37">
        <f>SUMPRODUCT(LTA!J71:AN71,LTA!J$101:AN$101,LTA!J$105:AN$105)</f>
        <v>4.29</v>
      </c>
      <c r="U71" s="37">
        <f>SUMPRODUCT(LTA!J71:AN71,LTA!J$102:AN$102,LTA!J$105:AN$105)</f>
        <v>400.003874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3.51</v>
      </c>
      <c r="AB71" s="75">
        <f>-STOA!P71</f>
        <v>0</v>
      </c>
      <c r="AC71">
        <f t="shared" si="3"/>
        <v>11.806811459689948</v>
      </c>
      <c r="AD71">
        <f t="shared" si="4"/>
        <v>1393.7659813605421</v>
      </c>
      <c r="AE71">
        <f>'IDT-1'!F71</f>
        <v>-123.24199999999999</v>
      </c>
      <c r="AF71" s="24"/>
      <c r="AG71">
        <f t="shared" si="5"/>
        <v>1270.5239813605422</v>
      </c>
      <c r="AI71" s="34">
        <f>PXIL!J71</f>
        <v>0</v>
      </c>
      <c r="AJ71" s="34">
        <f>PXIL!P71</f>
        <v>0</v>
      </c>
      <c r="AK71" s="34">
        <f>RTM_IEX!J71</f>
        <v>8.6999999999999993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3.76125</v>
      </c>
      <c r="E72">
        <f>GT_NG!T72</f>
        <v>10.122125687807705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810.19657705124212</v>
      </c>
      <c r="P72" s="36">
        <v>75.06</v>
      </c>
      <c r="Q72" s="36">
        <v>22.736931174089069</v>
      </c>
      <c r="R72" s="38">
        <v>1.25</v>
      </c>
      <c r="S72" s="38">
        <v>0</v>
      </c>
      <c r="T72" s="37">
        <f>SUMPRODUCT(LTA!J72:AN72,LTA!J$101:AN$101,LTA!J$105:AN$105)</f>
        <v>6.59</v>
      </c>
      <c r="U72" s="37">
        <f>SUMPRODUCT(LTA!J72:AN72,LTA!J$102:AN$102,LTA!J$105:AN$105)</f>
        <v>396.68034399999999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3.51</v>
      </c>
      <c r="AB72" s="75">
        <f>-STOA!P72</f>
        <v>0</v>
      </c>
      <c r="AC72">
        <f t="shared" si="3"/>
        <v>11.796432714470365</v>
      </c>
      <c r="AD72">
        <f t="shared" si="4"/>
        <v>1392.5407951986685</v>
      </c>
      <c r="AE72">
        <f>'IDT-1'!F72</f>
        <v>-110.471</v>
      </c>
      <c r="AF72" s="24"/>
      <c r="AG72">
        <f t="shared" si="5"/>
        <v>1282.0697951986685</v>
      </c>
      <c r="AI72" s="34">
        <f>PXIL!J72</f>
        <v>0</v>
      </c>
      <c r="AJ72" s="34">
        <f>PXIL!P72</f>
        <v>0</v>
      </c>
      <c r="AK72" s="34">
        <f>RTM_IEX!J72</f>
        <v>4.82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3.76125</v>
      </c>
      <c r="E73">
        <f>GT_NG!T73</f>
        <v>10.122125687807705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831.52274467137818</v>
      </c>
      <c r="P73" s="36">
        <v>75.06</v>
      </c>
      <c r="Q73" s="36">
        <v>22.736931174089069</v>
      </c>
      <c r="R73" s="38">
        <v>0</v>
      </c>
      <c r="S73" s="38">
        <v>0</v>
      </c>
      <c r="T73" s="37">
        <f>SUMPRODUCT(LTA!J73:AN73,LTA!J$101:AN$101,LTA!J$105:AN$105)</f>
        <v>5.22</v>
      </c>
      <c r="U73" s="37">
        <f>SUMPRODUCT(LTA!J73:AN73,LTA!J$102:AN$102,LTA!J$105:AN$105)</f>
        <v>401.02317499999998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3.51</v>
      </c>
      <c r="AB73" s="75">
        <f>-STOA!P73</f>
        <v>0</v>
      </c>
      <c r="AC73">
        <f t="shared" si="3"/>
        <v>12.076623668752843</v>
      </c>
      <c r="AD73">
        <f t="shared" si="4"/>
        <v>1395.4896028645221</v>
      </c>
      <c r="AE73">
        <f>'IDT-1'!F73</f>
        <v>-95.882000000000005</v>
      </c>
      <c r="AF73" s="24"/>
      <c r="AG73">
        <f t="shared" si="5"/>
        <v>1299.6076028645221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3.76125</v>
      </c>
      <c r="E74">
        <f>GT_NG!T74</f>
        <v>10.201209904333146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874.78203013794121</v>
      </c>
      <c r="P74" s="36">
        <v>75.06</v>
      </c>
      <c r="Q74" s="36">
        <v>22.736931174089069</v>
      </c>
      <c r="R74" s="38">
        <v>0</v>
      </c>
      <c r="S74" s="38">
        <v>0</v>
      </c>
      <c r="T74" s="37">
        <f>SUMPRODUCT(LTA!J74:AN74,LTA!J$101:AN$101,LTA!J$105:AN$105)</f>
        <v>1.04</v>
      </c>
      <c r="U74" s="37">
        <f>SUMPRODUCT(LTA!J74:AN74,LTA!J$102:AN$102,LTA!J$105:AN$105)</f>
        <v>400.78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3.51</v>
      </c>
      <c r="AB74" s="75">
        <f>-STOA!P74</f>
        <v>0</v>
      </c>
      <c r="AC74">
        <f t="shared" si="3"/>
        <v>12.615290247213014</v>
      </c>
      <c r="AD74">
        <f t="shared" si="4"/>
        <v>1408.8661309691502</v>
      </c>
      <c r="AE74">
        <f>'IDT-1'!F74</f>
        <v>-95.022999999999996</v>
      </c>
      <c r="AF74" s="24"/>
      <c r="AG74">
        <f t="shared" si="5"/>
        <v>1313.8431309691503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3.76125</v>
      </c>
      <c r="E75">
        <f>GT_NG!T75</f>
        <v>10.587844682048397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899.82898352219786</v>
      </c>
      <c r="P75" s="36">
        <v>75.06</v>
      </c>
      <c r="Q75" s="36">
        <v>22.736931174089069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402.98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3.41</v>
      </c>
      <c r="AB75" s="75">
        <f>-STOA!P75</f>
        <v>0</v>
      </c>
      <c r="AC75">
        <f t="shared" si="3"/>
        <v>13.041144173170919</v>
      </c>
      <c r="AD75">
        <f t="shared" si="4"/>
        <v>1410.9338652051645</v>
      </c>
      <c r="AE75">
        <f>'IDT-1'!F75</f>
        <v>-106.43100000000001</v>
      </c>
      <c r="AF75" s="24"/>
      <c r="AG75">
        <f t="shared" si="5"/>
        <v>1304.5028652051644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-64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3.76125</v>
      </c>
      <c r="E76">
        <f>GT_NG!T76</f>
        <v>10.587844682048397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920.42672448791382</v>
      </c>
      <c r="P76" s="36">
        <v>75.06</v>
      </c>
      <c r="Q76" s="36">
        <v>22.736931174089069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402.98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3.41</v>
      </c>
      <c r="AB76" s="75">
        <f>-STOA!P76</f>
        <v>0</v>
      </c>
      <c r="AC76">
        <f t="shared" si="3"/>
        <v>13.120982462309152</v>
      </c>
      <c r="AD76">
        <f t="shared" si="4"/>
        <v>1442.4517678817422</v>
      </c>
      <c r="AE76">
        <f>'IDT-1'!F76</f>
        <v>-135.13499999999999</v>
      </c>
      <c r="AF76" s="24"/>
      <c r="AG76">
        <f t="shared" si="5"/>
        <v>1307.3167678817422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-53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3.76125</v>
      </c>
      <c r="E77">
        <f>GT_NG!T77</f>
        <v>10.587844682048397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921.69119417686943</v>
      </c>
      <c r="P77" s="36">
        <v>75.06</v>
      </c>
      <c r="Q77" s="36">
        <v>22.736931174089069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402.98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3.41</v>
      </c>
      <c r="AB77" s="75">
        <f>-STOA!P77</f>
        <v>0</v>
      </c>
      <c r="AC77">
        <f t="shared" si="3"/>
        <v>13.148546323146157</v>
      </c>
      <c r="AD77">
        <f t="shared" si="4"/>
        <v>1441.688673709861</v>
      </c>
      <c r="AE77">
        <f>'IDT-1'!F77</f>
        <v>-146.96699999999998</v>
      </c>
      <c r="AF77" s="24"/>
      <c r="AG77">
        <f t="shared" si="5"/>
        <v>1294.7216737098611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3.76125</v>
      </c>
      <c r="E78">
        <f>GT_NG!T78</f>
        <v>10.900848617574598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917.74356190486537</v>
      </c>
      <c r="P78" s="36">
        <v>75.06</v>
      </c>
      <c r="Q78" s="36">
        <v>22.736931174089069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402.98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3.41</v>
      </c>
      <c r="AB78" s="75">
        <f>-STOA!P78</f>
        <v>0</v>
      </c>
      <c r="AC78">
        <f t="shared" si="3"/>
        <v>12.990948079246404</v>
      </c>
      <c r="AD78">
        <f t="shared" si="4"/>
        <v>1453.2116436172826</v>
      </c>
      <c r="AE78">
        <f>'IDT-1'!F78</f>
        <v>-169.96699999999998</v>
      </c>
      <c r="AF78" s="24"/>
      <c r="AG78">
        <f t="shared" si="5"/>
        <v>1283.2446436172827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3.76125</v>
      </c>
      <c r="E79">
        <f>GT_NG!T79</f>
        <v>10.900848617574598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914.97285886796965</v>
      </c>
      <c r="P79" s="36">
        <v>75.06</v>
      </c>
      <c r="Q79" s="36">
        <v>22.736931174089069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402.90000000000003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3.41</v>
      </c>
      <c r="AB79" s="75">
        <f>-STOA!P79</f>
        <v>0</v>
      </c>
      <c r="AC79">
        <f t="shared" si="3"/>
        <v>12.839934807863147</v>
      </c>
      <c r="AD79">
        <f t="shared" si="4"/>
        <v>1465.5119538517704</v>
      </c>
      <c r="AE79">
        <f>'IDT-1'!F79</f>
        <v>-195.964</v>
      </c>
      <c r="AF79" s="24"/>
      <c r="AG79">
        <f t="shared" si="5"/>
        <v>1269.5479538517704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3.76125</v>
      </c>
      <c r="E80">
        <f>GT_NG!T80</f>
        <v>10.900848617574598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907.51060252596744</v>
      </c>
      <c r="P80" s="36">
        <v>75.06</v>
      </c>
      <c r="Q80" s="36">
        <v>22.736931174089069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402.90000000000003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3.41</v>
      </c>
      <c r="AB80" s="75">
        <f>-STOA!P80</f>
        <v>0</v>
      </c>
      <c r="AC80">
        <f t="shared" si="3"/>
        <v>12.760309539140549</v>
      </c>
      <c r="AD80">
        <f t="shared" si="4"/>
        <v>1460.1293227784906</v>
      </c>
      <c r="AE80">
        <f>'IDT-1'!F80</f>
        <v>-209.21699999999998</v>
      </c>
      <c r="AF80" s="24"/>
      <c r="AG80">
        <f t="shared" si="5"/>
        <v>1250.9123227784908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-23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3.76125</v>
      </c>
      <c r="E81">
        <f>GT_NG!T81</f>
        <v>10.900848617574598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897.44552999226914</v>
      </c>
      <c r="P81" s="36">
        <v>75.06</v>
      </c>
      <c r="Q81" s="36">
        <v>22.736931174089069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402.90000000000003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3.41</v>
      </c>
      <c r="AB81" s="75">
        <f>-STOA!P81</f>
        <v>0</v>
      </c>
      <c r="AC81">
        <f t="shared" si="3"/>
        <v>12.785887980281043</v>
      </c>
      <c r="AD81">
        <f t="shared" si="4"/>
        <v>1437.0386718036518</v>
      </c>
      <c r="AE81">
        <f>'IDT-1'!F81</f>
        <v>-220.928</v>
      </c>
      <c r="AF81" s="24"/>
      <c r="AG81">
        <f t="shared" si="5"/>
        <v>1216.1106718036517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-36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3.76125</v>
      </c>
      <c r="E82">
        <f>GT_NG!T82</f>
        <v>10.900848617574598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865.73837805368601</v>
      </c>
      <c r="P82" s="36">
        <v>75.06</v>
      </c>
      <c r="Q82" s="36">
        <v>22.736931174089069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402.90000000000003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3.41</v>
      </c>
      <c r="AB82" s="75">
        <f>-STOA!P82</f>
        <v>0</v>
      </c>
      <c r="AC82">
        <f t="shared" si="3"/>
        <v>12.307768960874718</v>
      </c>
      <c r="AD82">
        <f t="shared" si="4"/>
        <v>1430.8096388844751</v>
      </c>
      <c r="AE82">
        <f>'IDT-1'!F82</f>
        <v>-249.85300000000001</v>
      </c>
      <c r="AF82" s="24"/>
      <c r="AG82">
        <f t="shared" si="5"/>
        <v>1180.9566388844751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-11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3.76125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69.606941698519393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837.85864804436846</v>
      </c>
      <c r="P83" s="36">
        <v>75.06</v>
      </c>
      <c r="Q83" s="36">
        <v>22.736931174089069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402.79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3.41</v>
      </c>
      <c r="AB83" s="75">
        <f>-STOA!P83</f>
        <v>0</v>
      </c>
      <c r="AC83">
        <f t="shared" si="3"/>
        <v>12.083789044020779</v>
      </c>
      <c r="AD83">
        <f t="shared" si="4"/>
        <v>1402.3608718276591</v>
      </c>
      <c r="AE83">
        <f>'IDT-1'!F83</f>
        <v>-262.47399999999999</v>
      </c>
      <c r="AF83" s="24"/>
      <c r="AG83">
        <f t="shared" si="5"/>
        <v>1139.8868718276592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-12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3.76125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69.606941698519393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834.02897532679981</v>
      </c>
      <c r="P84" s="36">
        <v>75.06</v>
      </c>
      <c r="Q84" s="36">
        <v>22.736931174089069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402.79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3.41</v>
      </c>
      <c r="AB84" s="75">
        <f>-STOA!P84</f>
        <v>0</v>
      </c>
      <c r="AC84">
        <f t="shared" si="3"/>
        <v>12.195629474516316</v>
      </c>
      <c r="AD84">
        <f t="shared" si="4"/>
        <v>1381.4193586795948</v>
      </c>
      <c r="AE84">
        <f>'IDT-1'!F84</f>
        <v>-276.09100000000001</v>
      </c>
      <c r="AF84" s="24"/>
      <c r="AG84">
        <f t="shared" si="5"/>
        <v>1105.3283586795947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-29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3.76125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69.606941698519393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827.83406805599691</v>
      </c>
      <c r="P85" s="36">
        <v>75.06</v>
      </c>
      <c r="Q85" s="36">
        <v>22.736931174089069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402.79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3.41</v>
      </c>
      <c r="AB85" s="75">
        <f>-STOA!P85</f>
        <v>0</v>
      </c>
      <c r="AC85">
        <f t="shared" si="3"/>
        <v>12.177476884341127</v>
      </c>
      <c r="AD85">
        <f t="shared" si="4"/>
        <v>1371.2426039989671</v>
      </c>
      <c r="AE85">
        <f>'IDT-1'!F85</f>
        <v>-306.41000000000003</v>
      </c>
      <c r="AF85" s="24"/>
      <c r="AG85">
        <f t="shared" si="5"/>
        <v>1064.832603998967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-33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3.76125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55.81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801.06267789224546</v>
      </c>
      <c r="P86" s="36">
        <v>75.06</v>
      </c>
      <c r="Q86" s="36">
        <v>22.736931174089069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402.79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3.41</v>
      </c>
      <c r="AB86" s="75">
        <f>-STOA!P86</f>
        <v>0</v>
      </c>
      <c r="AC86">
        <f t="shared" si="3"/>
        <v>11.692693215374939</v>
      </c>
      <c r="AD86">
        <f t="shared" si="4"/>
        <v>1348.1590558056625</v>
      </c>
      <c r="AE86">
        <f>'IDT-1'!F86</f>
        <v>-330</v>
      </c>
      <c r="AF86" s="24"/>
      <c r="AG86">
        <f t="shared" si="5"/>
        <v>1018.1590558056625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-16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3.76125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55.81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725.76265601666614</v>
      </c>
      <c r="P87" s="36">
        <v>75.06</v>
      </c>
      <c r="Q87" s="36">
        <v>22.736931174089069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402.46999999999997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3.41</v>
      </c>
      <c r="AB87" s="75">
        <f>-STOA!P87</f>
        <v>0</v>
      </c>
      <c r="AC87">
        <f t="shared" si="3"/>
        <v>11.108311977969407</v>
      </c>
      <c r="AD87">
        <f t="shared" si="4"/>
        <v>1267.1234151674887</v>
      </c>
      <c r="AE87">
        <f>'IDT-1'!F87</f>
        <v>-295</v>
      </c>
      <c r="AF87" s="24"/>
      <c r="AG87">
        <f t="shared" si="5"/>
        <v>972.1234151674887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-22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3.76125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55.81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725.76265601666614</v>
      </c>
      <c r="P88" s="36">
        <v>75.06</v>
      </c>
      <c r="Q88" s="36">
        <v>22.736931174089069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402.78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3.41</v>
      </c>
      <c r="AB88" s="75">
        <f>-STOA!P88</f>
        <v>0</v>
      </c>
      <c r="AC88">
        <f t="shared" si="3"/>
        <v>11.365050709716078</v>
      </c>
      <c r="AD88">
        <f t="shared" si="4"/>
        <v>1237.1766764357419</v>
      </c>
      <c r="AE88">
        <f>'IDT-1'!F88</f>
        <v>-271</v>
      </c>
      <c r="AF88" s="24"/>
      <c r="AG88">
        <f t="shared" si="5"/>
        <v>966.17667643574191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-52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3.76125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55.81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715.74951979675689</v>
      </c>
      <c r="P89" s="36">
        <v>75.06</v>
      </c>
      <c r="Q89" s="36">
        <v>22.736931174089069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402.78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3.41</v>
      </c>
      <c r="AB89" s="75">
        <f>-STOA!P89</f>
        <v>0</v>
      </c>
      <c r="AC89">
        <f t="shared" si="3"/>
        <v>11.424950046791954</v>
      </c>
      <c r="AD89">
        <f t="shared" si="4"/>
        <v>1210.1036408787568</v>
      </c>
      <c r="AE89">
        <f>'IDT-1'!F89</f>
        <v>-255</v>
      </c>
      <c r="AF89" s="24"/>
      <c r="AG89">
        <f t="shared" si="5"/>
        <v>955.10364087875678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-69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3.76125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55.81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662.60858926416233</v>
      </c>
      <c r="P90" s="36">
        <v>75.06</v>
      </c>
      <c r="Q90" s="36">
        <v>22.736931174089069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402.78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3.41</v>
      </c>
      <c r="AB90" s="75">
        <f>-STOA!P90</f>
        <v>0</v>
      </c>
      <c r="AC90">
        <f t="shared" si="3"/>
        <v>10.775258444920825</v>
      </c>
      <c r="AD90">
        <f t="shared" si="4"/>
        <v>1181.6124019480335</v>
      </c>
      <c r="AE90">
        <f>'IDT-1'!F90</f>
        <v>-224</v>
      </c>
      <c r="AF90" s="24"/>
      <c r="AG90">
        <f t="shared" si="5"/>
        <v>957.61240194803349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3.76125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55.81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659.51613023066966</v>
      </c>
      <c r="P91" s="36">
        <v>75.06</v>
      </c>
      <c r="Q91" s="36">
        <v>22.736931174089069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402.78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3.41</v>
      </c>
      <c r="AB91" s="75">
        <f>-STOA!P91</f>
        <v>0</v>
      </c>
      <c r="AC91">
        <f t="shared" si="3"/>
        <v>10.537502845917258</v>
      </c>
      <c r="AD91">
        <f t="shared" si="4"/>
        <v>1203.7576985135443</v>
      </c>
      <c r="AE91">
        <f>'IDT-1'!F91</f>
        <v>-251</v>
      </c>
      <c r="AF91" s="24"/>
      <c r="AG91">
        <f t="shared" si="5"/>
        <v>952.75769851354426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3.76125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55.81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616.49178650371573</v>
      </c>
      <c r="P92" s="36">
        <v>75.06</v>
      </c>
      <c r="Q92" s="36">
        <v>22.736931174089069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402.78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3.41</v>
      </c>
      <c r="AB92" s="75">
        <f>-STOA!P92</f>
        <v>0</v>
      </c>
      <c r="AC92">
        <f t="shared" si="3"/>
        <v>10.142213727711288</v>
      </c>
      <c r="AD92">
        <f t="shared" si="4"/>
        <v>1165.1286439047963</v>
      </c>
      <c r="AE92">
        <f>'IDT-1'!F92</f>
        <v>-216</v>
      </c>
      <c r="AF92" s="24"/>
      <c r="AG92">
        <f t="shared" si="5"/>
        <v>949.12864390479626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-16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3.76125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55.81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573.01874398331438</v>
      </c>
      <c r="P93" s="36">
        <v>75.06</v>
      </c>
      <c r="Q93" s="36">
        <v>22.736931174089069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402.78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3.41</v>
      </c>
      <c r="AB93" s="75">
        <f>-STOA!P93</f>
        <v>0</v>
      </c>
      <c r="AC93">
        <f t="shared" si="3"/>
        <v>9.7685690128150267</v>
      </c>
      <c r="AD93">
        <f t="shared" si="4"/>
        <v>1123.0292460992912</v>
      </c>
      <c r="AE93">
        <f>'IDT-1'!F93</f>
        <v>-187</v>
      </c>
      <c r="AF93" s="24"/>
      <c r="AG93">
        <f t="shared" si="5"/>
        <v>936.02924609929119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3.76125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55.81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532.43798357279582</v>
      </c>
      <c r="P94" s="36">
        <v>75.06</v>
      </c>
      <c r="Q94" s="36">
        <v>22.736931174089069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402.78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3.41</v>
      </c>
      <c r="AB94" s="75">
        <f>-STOA!P94</f>
        <v>0</v>
      </c>
      <c r="AC94">
        <f t="shared" si="3"/>
        <v>9.4700464139911187</v>
      </c>
      <c r="AD94">
        <f t="shared" si="4"/>
        <v>1077.7470082875966</v>
      </c>
      <c r="AE94">
        <f>'IDT-1'!F94</f>
        <v>-157</v>
      </c>
      <c r="AF94" s="24"/>
      <c r="AG94">
        <f t="shared" si="5"/>
        <v>920.7470082875966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3.76125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55.81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533.74699127143708</v>
      </c>
      <c r="P95" s="36">
        <v>75.06</v>
      </c>
      <c r="Q95" s="36">
        <v>22.736931174089069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402.71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-50</v>
      </c>
      <c r="AA95" s="75">
        <f>STOA!J95</f>
        <v>3.41</v>
      </c>
      <c r="AB95" s="75">
        <f>-STOA!P95</f>
        <v>0</v>
      </c>
      <c r="AC95">
        <f t="shared" si="3"/>
        <v>10.285214062524165</v>
      </c>
      <c r="AD95">
        <f t="shared" si="4"/>
        <v>983.17084833770491</v>
      </c>
      <c r="AE95">
        <f>'IDT-1'!F95</f>
        <v>-80</v>
      </c>
      <c r="AF95" s="24"/>
      <c r="AG95">
        <f t="shared" si="5"/>
        <v>903.17084833770491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-65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3.76125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55.81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533.74699127143708</v>
      </c>
      <c r="P96" s="36">
        <v>75.06</v>
      </c>
      <c r="Q96" s="36">
        <v>22.736931174089069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402.71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-85</v>
      </c>
      <c r="AA96" s="75">
        <f>STOA!J96</f>
        <v>3.41</v>
      </c>
      <c r="AB96" s="75">
        <f>-STOA!P96</f>
        <v>0</v>
      </c>
      <c r="AC96">
        <f t="shared" si="3"/>
        <v>10.607118056069949</v>
      </c>
      <c r="AD96">
        <f t="shared" si="4"/>
        <v>944.84894434415901</v>
      </c>
      <c r="AE96">
        <f>'IDT-1'!F96</f>
        <v>-54</v>
      </c>
      <c r="AF96" s="24"/>
      <c r="AG96">
        <f t="shared" si="5"/>
        <v>890.84894434415901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-68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3.76125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55.81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533.74699127143708</v>
      </c>
      <c r="P97" s="36">
        <v>75.06</v>
      </c>
      <c r="Q97" s="36">
        <v>22.736931174089069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402.71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-133</v>
      </c>
      <c r="AA97" s="75">
        <f>STOA!J97</f>
        <v>3.41</v>
      </c>
      <c r="AB97" s="75">
        <f>-STOA!P97</f>
        <v>0</v>
      </c>
      <c r="AC97">
        <f t="shared" si="3"/>
        <v>10.988320153689958</v>
      </c>
      <c r="AD97">
        <f t="shared" si="4"/>
        <v>899.46774224653893</v>
      </c>
      <c r="AE97">
        <f>'IDT-1'!F97</f>
        <v>-21</v>
      </c>
      <c r="AF97" s="24"/>
      <c r="AG97">
        <f t="shared" si="5"/>
        <v>878.46774224653893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-65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3.76125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55.81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507.80841237509753</v>
      </c>
      <c r="P98" s="36">
        <v>28.99</v>
      </c>
      <c r="Q98" s="36">
        <v>7.7286918260280926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402.71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-57</v>
      </c>
      <c r="AA98" s="75">
        <f>STOA!J98</f>
        <v>3.41</v>
      </c>
      <c r="AB98" s="75">
        <f>-STOA!P98</f>
        <v>0</v>
      </c>
      <c r="AC98">
        <f t="shared" si="3"/>
        <v>9.8084075210178749</v>
      </c>
      <c r="AD98">
        <f t="shared" si="4"/>
        <v>866.63083663481063</v>
      </c>
      <c r="AE98">
        <f>'IDT-1'!F98</f>
        <v>0</v>
      </c>
      <c r="AF98" s="24"/>
      <c r="AG98">
        <f t="shared" si="5"/>
        <v>866.63083663481063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-88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9.0270000000000059E-2</v>
      </c>
      <c r="E99">
        <f t="shared" si="6"/>
        <v>0.25964346519875231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1.4175379229498075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14.794385671486667</v>
      </c>
      <c r="P99" s="36">
        <f t="shared" si="6"/>
        <v>1.5285093120958189</v>
      </c>
      <c r="Q99" s="36">
        <f t="shared" si="6"/>
        <v>0.51189637506920205</v>
      </c>
      <c r="R99" s="38">
        <f>SUM(R3:R98)/4000</f>
        <v>0.22552563629724312</v>
      </c>
      <c r="S99" s="38">
        <f t="shared" si="6"/>
        <v>0</v>
      </c>
      <c r="T99" s="37">
        <f t="shared" si="6"/>
        <v>0.53052749999999971</v>
      </c>
      <c r="U99" s="37">
        <f t="shared" si="6"/>
        <v>10.076072332999997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-1.310225</v>
      </c>
      <c r="AA99" s="75">
        <f t="shared" si="6"/>
        <v>8.2740000000000091E-2</v>
      </c>
      <c r="AB99" s="75">
        <f t="shared" si="6"/>
        <v>0</v>
      </c>
      <c r="AC99">
        <f t="shared" si="6"/>
        <v>0.26529603229396032</v>
      </c>
      <c r="AD99">
        <f t="shared" si="6"/>
        <v>27.643117183803504</v>
      </c>
      <c r="AE99">
        <f t="shared" si="6"/>
        <v>-2.005846</v>
      </c>
      <c r="AG99">
        <f t="shared" si="6"/>
        <v>25.637271183803517</v>
      </c>
      <c r="AI99">
        <f t="shared" si="6"/>
        <v>0</v>
      </c>
      <c r="AJ99">
        <f t="shared" si="6"/>
        <v>0</v>
      </c>
      <c r="AK99">
        <f t="shared" si="6"/>
        <v>0.22078000000000006</v>
      </c>
      <c r="AL99">
        <f t="shared" si="6"/>
        <v>-0.51924999999999999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45237</v>
      </c>
      <c r="B1" s="216"/>
      <c r="C1" s="216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T1" s="152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2" t="s">
        <v>148</v>
      </c>
    </row>
    <row r="3" spans="1:46">
      <c r="A3" t="s">
        <v>45</v>
      </c>
      <c r="D3">
        <f>TWEPL!S3</f>
        <v>0.60750000000000004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44.45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2.3199999999999998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0.71863158832933638</v>
      </c>
      <c r="AD3">
        <f>SUM(B3:AB3,AI3:AR3)-AC3</f>
        <v>84.832747974686924</v>
      </c>
      <c r="AE3">
        <f>'IDT-1'!E3</f>
        <v>0</v>
      </c>
      <c r="AF3" s="24"/>
      <c r="AG3">
        <f>SUM(AD3:AF3)+AT3</f>
        <v>84.832747974686924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13.09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0.60750000000000004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44.45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3.28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0.71863158832933649</v>
      </c>
      <c r="AD4">
        <f t="shared" ref="AD4:AD67" si="1">SUM(B4:AB4,AI4:AR4)-AC4</f>
        <v>84.832747974686924</v>
      </c>
      <c r="AE4">
        <f>'IDT-1'!E4</f>
        <v>0</v>
      </c>
      <c r="AF4" s="24"/>
      <c r="AG4">
        <f t="shared" ref="AG4:AG67" si="2">SUM(AD4:AF4)+AT4</f>
        <v>84.832747974686924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12.13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0.60750000000000004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44.45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2.9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0.71879958832933655</v>
      </c>
      <c r="AD5">
        <f t="shared" si="1"/>
        <v>84.852579974686932</v>
      </c>
      <c r="AE5">
        <f>'IDT-1'!E5</f>
        <v>0</v>
      </c>
      <c r="AF5" s="24"/>
      <c r="AG5">
        <f t="shared" si="2"/>
        <v>84.852579974686932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12.53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0.60750000000000004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44.45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2.61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0.71854758832933652</v>
      </c>
      <c r="AD6">
        <f t="shared" si="1"/>
        <v>84.822831974686906</v>
      </c>
      <c r="AE6">
        <f>'IDT-1'!E6</f>
        <v>0</v>
      </c>
      <c r="AF6" s="24"/>
      <c r="AG6">
        <f t="shared" si="2"/>
        <v>84.822831974686906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12.79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0.60750000000000004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44.45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0.67033158832933648</v>
      </c>
      <c r="AD7">
        <f t="shared" si="1"/>
        <v>79.131047974686922</v>
      </c>
      <c r="AE7">
        <f>'IDT-1'!E7</f>
        <v>0</v>
      </c>
      <c r="AF7" s="24"/>
      <c r="AG7">
        <f t="shared" si="2"/>
        <v>79.131047974686922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9.66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0.60750000000000004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44.45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0.67033158832933648</v>
      </c>
      <c r="AD8">
        <f t="shared" si="1"/>
        <v>79.131047974686922</v>
      </c>
      <c r="AE8">
        <f>'IDT-1'!E8</f>
        <v>0</v>
      </c>
      <c r="AF8" s="24"/>
      <c r="AG8">
        <f t="shared" si="2"/>
        <v>79.131047974686922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9.66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0.60750000000000004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44.45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0.67033158832933648</v>
      </c>
      <c r="AD9">
        <f t="shared" si="1"/>
        <v>79.131047974686922</v>
      </c>
      <c r="AE9">
        <f>'IDT-1'!E9</f>
        <v>0</v>
      </c>
      <c r="AF9" s="24"/>
      <c r="AG9">
        <f t="shared" si="2"/>
        <v>79.131047974686922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9.66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0.60750000000000004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44.45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0.67033158832933648</v>
      </c>
      <c r="AD10">
        <f t="shared" si="1"/>
        <v>79.131047974686922</v>
      </c>
      <c r="AE10">
        <f>'IDT-1'!E10</f>
        <v>0</v>
      </c>
      <c r="AF10" s="24"/>
      <c r="AG10">
        <f t="shared" si="2"/>
        <v>79.131047974686922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9.66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0.60750000000000004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44.45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0.67033158832933648</v>
      </c>
      <c r="AD11">
        <f t="shared" si="1"/>
        <v>79.131047974686922</v>
      </c>
      <c r="AE11">
        <f>'IDT-1'!E11</f>
        <v>0</v>
      </c>
      <c r="AF11" s="24"/>
      <c r="AG11">
        <f t="shared" si="2"/>
        <v>79.131047974686922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9.66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0.60750000000000004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44.45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0.67033158832933648</v>
      </c>
      <c r="AD12">
        <f t="shared" si="1"/>
        <v>79.131047974686922</v>
      </c>
      <c r="AE12">
        <f>'IDT-1'!E12</f>
        <v>0</v>
      </c>
      <c r="AF12" s="24"/>
      <c r="AG12">
        <f t="shared" si="2"/>
        <v>79.131047974686922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9.66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0.60750000000000004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44.45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0.67033158832933648</v>
      </c>
      <c r="AD13">
        <f t="shared" si="1"/>
        <v>79.131047974686922</v>
      </c>
      <c r="AE13">
        <f>'IDT-1'!E13</f>
        <v>0</v>
      </c>
      <c r="AF13" s="24"/>
      <c r="AG13">
        <f t="shared" si="2"/>
        <v>79.131047974686922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9.66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0.60750000000000004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44.45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0.67033158832933648</v>
      </c>
      <c r="AD14">
        <f t="shared" si="1"/>
        <v>79.131047974686922</v>
      </c>
      <c r="AE14">
        <f>'IDT-1'!E14</f>
        <v>0</v>
      </c>
      <c r="AF14" s="24"/>
      <c r="AG14">
        <f t="shared" si="2"/>
        <v>79.131047974686922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9.66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0.60750000000000004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44.45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0.67033158832933648</v>
      </c>
      <c r="AD15">
        <f t="shared" si="1"/>
        <v>79.131047974686922</v>
      </c>
      <c r="AE15">
        <f>'IDT-1'!E15</f>
        <v>0</v>
      </c>
      <c r="AF15" s="24"/>
      <c r="AG15">
        <f t="shared" si="2"/>
        <v>79.131047974686922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9.66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0.60750000000000004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44.45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0.67033158832933648</v>
      </c>
      <c r="AD16">
        <f t="shared" si="1"/>
        <v>79.131047974686922</v>
      </c>
      <c r="AE16">
        <f>'IDT-1'!E16</f>
        <v>0</v>
      </c>
      <c r="AF16" s="24"/>
      <c r="AG16">
        <f t="shared" si="2"/>
        <v>79.131047974686922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9.66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0.60750000000000004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44.45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0.67033158832933648</v>
      </c>
      <c r="AD17">
        <f t="shared" si="1"/>
        <v>79.131047974686922</v>
      </c>
      <c r="AE17">
        <f>'IDT-1'!E17</f>
        <v>0</v>
      </c>
      <c r="AF17" s="24"/>
      <c r="AG17">
        <f t="shared" si="2"/>
        <v>79.131047974686922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9.66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0.60750000000000004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44.45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0.67033158832933648</v>
      </c>
      <c r="AD18">
        <f t="shared" si="1"/>
        <v>79.131047974686922</v>
      </c>
      <c r="AE18">
        <f>'IDT-1'!E18</f>
        <v>0</v>
      </c>
      <c r="AF18" s="24"/>
      <c r="AG18">
        <f t="shared" si="2"/>
        <v>79.131047974686922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9.66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0.60750000000000004</v>
      </c>
      <c r="E19">
        <f>GT_NG!S19</f>
        <v>2.1409252669039147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44.45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0.67081077224199281</v>
      </c>
      <c r="AD19">
        <f t="shared" si="1"/>
        <v>79.187614494661915</v>
      </c>
      <c r="AE19">
        <f>'IDT-1'!E19</f>
        <v>0</v>
      </c>
      <c r="AF19" s="24"/>
      <c r="AG19">
        <f t="shared" si="2"/>
        <v>79.187614494661915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9.66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0.60750000000000004</v>
      </c>
      <c r="E20">
        <f>GT_NG!S20</f>
        <v>2.0839857651245555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44.45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0.67033248042704618</v>
      </c>
      <c r="AD20">
        <f t="shared" si="1"/>
        <v>79.131153284697504</v>
      </c>
      <c r="AE20">
        <f>'IDT-1'!E20</f>
        <v>0</v>
      </c>
      <c r="AF20" s="24"/>
      <c r="AG20">
        <f t="shared" si="2"/>
        <v>79.131153284697504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9.66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0.60750000000000004</v>
      </c>
      <c r="E21">
        <f>GT_NG!S21</f>
        <v>2.0839857651245555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44.45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0.67033248042704618</v>
      </c>
      <c r="AD21">
        <f t="shared" si="1"/>
        <v>79.131153284697504</v>
      </c>
      <c r="AE21">
        <f>'IDT-1'!E21</f>
        <v>0</v>
      </c>
      <c r="AF21" s="24"/>
      <c r="AG21">
        <f t="shared" si="2"/>
        <v>79.131153284697504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9.66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0.60750000000000004</v>
      </c>
      <c r="E22">
        <f>GT_NG!S22</f>
        <v>2.0839857651245555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44.45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0.67033248042704618</v>
      </c>
      <c r="AD22">
        <f t="shared" si="1"/>
        <v>79.131153284697504</v>
      </c>
      <c r="AE22">
        <f>'IDT-1'!E22</f>
        <v>0</v>
      </c>
      <c r="AF22" s="24"/>
      <c r="AG22">
        <f t="shared" si="2"/>
        <v>79.131153284697504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9.66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0.60750000000000004</v>
      </c>
      <c r="E23">
        <f>GT_NG!S23</f>
        <v>2.0839857651245555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44.45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0.67033248042704618</v>
      </c>
      <c r="AD23">
        <f t="shared" si="1"/>
        <v>79.131153284697504</v>
      </c>
      <c r="AE23">
        <f>'IDT-1'!E23</f>
        <v>0</v>
      </c>
      <c r="AF23" s="24"/>
      <c r="AG23">
        <f t="shared" si="2"/>
        <v>79.131153284697504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9.66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0.60750000000000004</v>
      </c>
      <c r="E24">
        <f>GT_NG!S24</f>
        <v>2.0839857651245555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44.45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0.67033248042704618</v>
      </c>
      <c r="AD24">
        <f t="shared" si="1"/>
        <v>79.131153284697504</v>
      </c>
      <c r="AE24">
        <f>'IDT-1'!E24</f>
        <v>0</v>
      </c>
      <c r="AF24" s="24"/>
      <c r="AG24">
        <f t="shared" si="2"/>
        <v>79.131153284697504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9.66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0.60750000000000004</v>
      </c>
      <c r="E25">
        <f>GT_NG!S25</f>
        <v>2.0839857651245555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44.45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0.67033248042704618</v>
      </c>
      <c r="AD25">
        <f t="shared" si="1"/>
        <v>79.131153284697504</v>
      </c>
      <c r="AE25">
        <f>'IDT-1'!E25</f>
        <v>0</v>
      </c>
      <c r="AF25" s="24"/>
      <c r="AG25">
        <f t="shared" si="2"/>
        <v>79.131153284697504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9.66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0.60750000000000004</v>
      </c>
      <c r="E26">
        <f>GT_NG!S26</f>
        <v>2.0839857651245555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44.45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0.67033248042704618</v>
      </c>
      <c r="AD26">
        <f t="shared" si="1"/>
        <v>79.131153284697504</v>
      </c>
      <c r="AE26">
        <f>'IDT-1'!E26</f>
        <v>0</v>
      </c>
      <c r="AF26" s="24"/>
      <c r="AG26">
        <f t="shared" si="2"/>
        <v>79.131153284697504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9.66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0.60750000000000004</v>
      </c>
      <c r="E27">
        <f>GT_NG!S27</f>
        <v>2.0839857651245555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44.45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0.75147648042704618</v>
      </c>
      <c r="AD27">
        <f t="shared" si="1"/>
        <v>88.71000928469752</v>
      </c>
      <c r="AE27">
        <f>'IDT-1'!E27</f>
        <v>0</v>
      </c>
      <c r="AF27" s="24"/>
      <c r="AG27">
        <f t="shared" si="2"/>
        <v>88.71000928469752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19.32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0.60750000000000004</v>
      </c>
      <c r="E28">
        <f>GT_NG!S28</f>
        <v>2.0839857651245555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44.45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0.75147648042704618</v>
      </c>
      <c r="AD28">
        <f t="shared" si="1"/>
        <v>88.71000928469752</v>
      </c>
      <c r="AE28">
        <f>'IDT-1'!E28</f>
        <v>0</v>
      </c>
      <c r="AF28" s="24"/>
      <c r="AG28">
        <f t="shared" si="2"/>
        <v>88.71000928469752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19.32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0.60750000000000004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44.45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0.75147558832933647</v>
      </c>
      <c r="AD29">
        <f t="shared" si="1"/>
        <v>88.709903974686924</v>
      </c>
      <c r="AE29">
        <f>'IDT-1'!E29</f>
        <v>0</v>
      </c>
      <c r="AF29" s="24"/>
      <c r="AG29">
        <f t="shared" si="2"/>
        <v>88.709903974686924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19.32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0.60750000000000004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44.45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0.83261958832933647</v>
      </c>
      <c r="AD30">
        <f t="shared" si="1"/>
        <v>98.288759974686926</v>
      </c>
      <c r="AE30">
        <f>'IDT-1'!E30</f>
        <v>0</v>
      </c>
      <c r="AF30" s="24"/>
      <c r="AG30">
        <f t="shared" si="2"/>
        <v>98.288759974686926</v>
      </c>
      <c r="AI30" s="34">
        <f>PXIL!K30</f>
        <v>0</v>
      </c>
      <c r="AJ30" s="34">
        <f>PXIL!Q30</f>
        <v>0</v>
      </c>
      <c r="AK30" s="34">
        <f>RTM_IEX!K30</f>
        <v>9.66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19.32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0.60750000000000004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44.45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0.87319158832933641</v>
      </c>
      <c r="AD31">
        <f t="shared" si="1"/>
        <v>103.07818797468691</v>
      </c>
      <c r="AE31">
        <f>'IDT-1'!E31</f>
        <v>0</v>
      </c>
      <c r="AF31" s="24"/>
      <c r="AG31">
        <f t="shared" si="2"/>
        <v>103.07818797468691</v>
      </c>
      <c r="AI31" s="34">
        <f>PXIL!K31</f>
        <v>0</v>
      </c>
      <c r="AJ31" s="34">
        <f>PXIL!Q31</f>
        <v>0</v>
      </c>
      <c r="AK31" s="34">
        <f>RTM_IEX!K31</f>
        <v>14.49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19.32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0.60750000000000004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44.45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0.91376358832933646</v>
      </c>
      <c r="AD32">
        <f t="shared" si="1"/>
        <v>107.86761597468693</v>
      </c>
      <c r="AE32">
        <f>'IDT-1'!E32</f>
        <v>0</v>
      </c>
      <c r="AF32" s="24"/>
      <c r="AG32">
        <f t="shared" si="2"/>
        <v>107.86761597468693</v>
      </c>
      <c r="AI32" s="34">
        <f>PXIL!K32</f>
        <v>0</v>
      </c>
      <c r="AJ32" s="34">
        <f>PXIL!Q32</f>
        <v>0</v>
      </c>
      <c r="AK32" s="34">
        <f>RTM_IEX!K32</f>
        <v>19.32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19.32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0.60750000000000004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44.45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0.96248358832933645</v>
      </c>
      <c r="AD33">
        <f t="shared" si="1"/>
        <v>113.61889597468694</v>
      </c>
      <c r="AE33">
        <f>'IDT-1'!E33</f>
        <v>0</v>
      </c>
      <c r="AF33" s="24"/>
      <c r="AG33">
        <f t="shared" si="2"/>
        <v>113.61889597468694</v>
      </c>
      <c r="AI33" s="34">
        <f>PXIL!K33</f>
        <v>0</v>
      </c>
      <c r="AJ33" s="34">
        <f>PXIL!Q33</f>
        <v>0</v>
      </c>
      <c r="AK33" s="34">
        <f>RTM_IEX!K33</f>
        <v>25.12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19.32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0.60750000000000004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44.45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1.0436275883293364</v>
      </c>
      <c r="AD34">
        <f t="shared" si="1"/>
        <v>123.19775197468692</v>
      </c>
      <c r="AE34">
        <f>'IDT-1'!E34</f>
        <v>0</v>
      </c>
      <c r="AF34" s="24"/>
      <c r="AG34">
        <f t="shared" si="2"/>
        <v>123.19775197468692</v>
      </c>
      <c r="AI34" s="34">
        <f>PXIL!K34</f>
        <v>0</v>
      </c>
      <c r="AJ34" s="34">
        <f>PXIL!Q34</f>
        <v>0</v>
      </c>
      <c r="AK34" s="34">
        <f>RTM_IEX!K34</f>
        <v>34.78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19.32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0.60750000000000004</v>
      </c>
      <c r="E35">
        <f>GT_NG!S35</f>
        <v>2.0839857651245555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44.45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1.1004964804270463</v>
      </c>
      <c r="AD35">
        <f t="shared" si="1"/>
        <v>129.91098928469751</v>
      </c>
      <c r="AE35">
        <f>'IDT-1'!E35</f>
        <v>0</v>
      </c>
      <c r="AF35" s="24"/>
      <c r="AG35">
        <f t="shared" si="2"/>
        <v>129.91098928469751</v>
      </c>
      <c r="AI35" s="34">
        <f>PXIL!K35</f>
        <v>0</v>
      </c>
      <c r="AJ35" s="34">
        <f>PXIL!Q35</f>
        <v>0</v>
      </c>
      <c r="AK35" s="34">
        <f>RTM_IEX!K35</f>
        <v>9.66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51.21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0.60750000000000004</v>
      </c>
      <c r="E36">
        <f>GT_NG!S36</f>
        <v>2.0839857651245555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44.45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1.1572804804270462</v>
      </c>
      <c r="AD36">
        <f t="shared" si="1"/>
        <v>136.61420528469753</v>
      </c>
      <c r="AE36">
        <f>'IDT-1'!E36</f>
        <v>0</v>
      </c>
      <c r="AF36" s="24"/>
      <c r="AG36">
        <f t="shared" si="2"/>
        <v>136.61420528469753</v>
      </c>
      <c r="AI36" s="34">
        <f>PXIL!K36</f>
        <v>0</v>
      </c>
      <c r="AJ36" s="34">
        <f>PXIL!Q36</f>
        <v>0</v>
      </c>
      <c r="AK36" s="34">
        <f>RTM_IEX!K36</f>
        <v>9.66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57.97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0.60750000000000004</v>
      </c>
      <c r="E37">
        <f>GT_NG!S37</f>
        <v>2.0839857651245555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44.45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1.2141484804270459</v>
      </c>
      <c r="AD37">
        <f t="shared" si="1"/>
        <v>143.32733728469751</v>
      </c>
      <c r="AE37">
        <f>'IDT-1'!E37</f>
        <v>0</v>
      </c>
      <c r="AF37" s="24"/>
      <c r="AG37">
        <f t="shared" si="2"/>
        <v>143.32733728469751</v>
      </c>
      <c r="AI37" s="34">
        <f>PXIL!K37</f>
        <v>0</v>
      </c>
      <c r="AJ37" s="34">
        <f>PXIL!Q37</f>
        <v>0</v>
      </c>
      <c r="AK37" s="34">
        <f>RTM_IEX!K37</f>
        <v>9.66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64.739999999999995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0.60750000000000004</v>
      </c>
      <c r="E38">
        <f>GT_NG!S38</f>
        <v>2.0839857651245555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44.45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1.2709324804270461</v>
      </c>
      <c r="AD38">
        <f t="shared" si="1"/>
        <v>150.0305532846975</v>
      </c>
      <c r="AE38">
        <f>'IDT-1'!E38</f>
        <v>0</v>
      </c>
      <c r="AF38" s="24"/>
      <c r="AG38">
        <f t="shared" si="2"/>
        <v>150.0305532846975</v>
      </c>
      <c r="AI38" s="34">
        <f>PXIL!K38</f>
        <v>0</v>
      </c>
      <c r="AJ38" s="34">
        <f>PXIL!Q38</f>
        <v>0</v>
      </c>
      <c r="AK38" s="34">
        <f>RTM_IEX!K38</f>
        <v>9.66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71.5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0.60750000000000004</v>
      </c>
      <c r="E39">
        <f>GT_NG!S39</f>
        <v>2.0669039145907471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44.45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24.16</v>
      </c>
      <c r="AB39" s="75">
        <f>-STOA!Q39</f>
        <v>0</v>
      </c>
      <c r="AC39">
        <f t="shared" si="0"/>
        <v>1.311360992882562</v>
      </c>
      <c r="AD39">
        <f t="shared" si="1"/>
        <v>154.8030429217082</v>
      </c>
      <c r="AE39">
        <f>'IDT-1'!E39</f>
        <v>0</v>
      </c>
      <c r="AF39" s="24"/>
      <c r="AG39">
        <f t="shared" si="2"/>
        <v>154.8030429217082</v>
      </c>
      <c r="AI39" s="34">
        <f>PXIL!K39</f>
        <v>0</v>
      </c>
      <c r="AJ39" s="34">
        <f>PXIL!Q39</f>
        <v>0</v>
      </c>
      <c r="AK39" s="34">
        <f>RTM_IEX!K39</f>
        <v>9.66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52.17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0.60750000000000004</v>
      </c>
      <c r="E40">
        <f>GT_NG!S40</f>
        <v>2.0669039145907471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44.45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24.16</v>
      </c>
      <c r="AB40" s="75">
        <f>-STOA!Q40</f>
        <v>0</v>
      </c>
      <c r="AC40">
        <f t="shared" si="0"/>
        <v>1.3520169928825623</v>
      </c>
      <c r="AD40">
        <f t="shared" si="1"/>
        <v>159.60238692170816</v>
      </c>
      <c r="AE40">
        <f>'IDT-1'!E40</f>
        <v>0</v>
      </c>
      <c r="AF40" s="24"/>
      <c r="AG40">
        <f t="shared" si="2"/>
        <v>159.60238692170816</v>
      </c>
      <c r="AI40" s="34">
        <f>PXIL!K40</f>
        <v>0</v>
      </c>
      <c r="AJ40" s="34">
        <f>PXIL!Q40</f>
        <v>0</v>
      </c>
      <c r="AK40" s="34">
        <f>RTM_IEX!K40</f>
        <v>9.66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57.01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0.60750000000000004</v>
      </c>
      <c r="E41">
        <f>GT_NG!S41</f>
        <v>2.0669039145907471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44.45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24.16</v>
      </c>
      <c r="AB41" s="75">
        <f>-STOA!Q41</f>
        <v>0</v>
      </c>
      <c r="AC41">
        <f t="shared" si="0"/>
        <v>1.3844409928825621</v>
      </c>
      <c r="AD41">
        <f t="shared" si="1"/>
        <v>163.42996292170818</v>
      </c>
      <c r="AE41">
        <f>'IDT-1'!E41</f>
        <v>0</v>
      </c>
      <c r="AF41" s="24"/>
      <c r="AG41">
        <f t="shared" si="2"/>
        <v>163.42996292170818</v>
      </c>
      <c r="AI41" s="34">
        <f>PXIL!K41</f>
        <v>0</v>
      </c>
      <c r="AJ41" s="34">
        <f>PXIL!Q41</f>
        <v>0</v>
      </c>
      <c r="AK41" s="34">
        <f>RTM_IEX!K41</f>
        <v>9.66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60.87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0.60750000000000004</v>
      </c>
      <c r="E42">
        <f>GT_NG!S42</f>
        <v>2.0669039145907471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44.45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24.16</v>
      </c>
      <c r="AB42" s="75">
        <f>-STOA!Q42</f>
        <v>0</v>
      </c>
      <c r="AC42">
        <f t="shared" si="0"/>
        <v>1.4088009928825622</v>
      </c>
      <c r="AD42">
        <f t="shared" si="1"/>
        <v>166.30560292170819</v>
      </c>
      <c r="AE42">
        <f>'IDT-1'!E42</f>
        <v>0</v>
      </c>
      <c r="AF42" s="24"/>
      <c r="AG42">
        <f t="shared" si="2"/>
        <v>166.30560292170819</v>
      </c>
      <c r="AI42" s="34">
        <f>PXIL!K42</f>
        <v>0</v>
      </c>
      <c r="AJ42" s="34">
        <f>PXIL!Q42</f>
        <v>0</v>
      </c>
      <c r="AK42" s="34">
        <f>RTM_IEX!K42</f>
        <v>9.66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63.77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0.60750000000000004</v>
      </c>
      <c r="E43">
        <f>GT_NG!S43</f>
        <v>2.0669039145907471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44.45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24.16</v>
      </c>
      <c r="AB43" s="75">
        <f>-STOA!Q43</f>
        <v>0</v>
      </c>
      <c r="AC43">
        <f t="shared" si="0"/>
        <v>1.4331609928825622</v>
      </c>
      <c r="AD43">
        <f t="shared" si="1"/>
        <v>169.18124292170819</v>
      </c>
      <c r="AE43">
        <f>'IDT-1'!E43</f>
        <v>0</v>
      </c>
      <c r="AF43" s="24"/>
      <c r="AG43">
        <f t="shared" si="2"/>
        <v>169.18124292170819</v>
      </c>
      <c r="AI43" s="34">
        <f>PXIL!K43</f>
        <v>0</v>
      </c>
      <c r="AJ43" s="34">
        <f>PXIL!Q43</f>
        <v>0</v>
      </c>
      <c r="AK43" s="34">
        <f>RTM_IEX!K43</f>
        <v>9.66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66.67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0.60750000000000004</v>
      </c>
      <c r="E44">
        <f>GT_NG!S44</f>
        <v>2.0669039145907471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44.45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24.16</v>
      </c>
      <c r="AB44" s="75">
        <f>-STOA!Q44</f>
        <v>0</v>
      </c>
      <c r="AC44">
        <f t="shared" si="0"/>
        <v>1.4493729928825621</v>
      </c>
      <c r="AD44">
        <f t="shared" si="1"/>
        <v>171.09503092170817</v>
      </c>
      <c r="AE44">
        <f>'IDT-1'!E44</f>
        <v>0</v>
      </c>
      <c r="AF44" s="24"/>
      <c r="AG44">
        <f t="shared" si="2"/>
        <v>171.09503092170817</v>
      </c>
      <c r="AI44" s="34">
        <f>PXIL!K44</f>
        <v>0</v>
      </c>
      <c r="AJ44" s="34">
        <f>PXIL!Q44</f>
        <v>0</v>
      </c>
      <c r="AK44" s="34">
        <f>RTM_IEX!K44</f>
        <v>9.66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68.599999999999994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0.60750000000000004</v>
      </c>
      <c r="E45">
        <f>GT_NG!S45</f>
        <v>2.0669039145907471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44.45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24.16</v>
      </c>
      <c r="AB45" s="75">
        <f>-STOA!Q45</f>
        <v>0</v>
      </c>
      <c r="AC45">
        <f t="shared" si="0"/>
        <v>1.4493729928825621</v>
      </c>
      <c r="AD45">
        <f t="shared" si="1"/>
        <v>171.09503092170817</v>
      </c>
      <c r="AE45">
        <f>'IDT-1'!E45</f>
        <v>0</v>
      </c>
      <c r="AF45" s="24"/>
      <c r="AG45">
        <f t="shared" si="2"/>
        <v>171.09503092170817</v>
      </c>
      <c r="AI45" s="34">
        <f>PXIL!K45</f>
        <v>0</v>
      </c>
      <c r="AJ45" s="34">
        <f>PXIL!Q45</f>
        <v>0</v>
      </c>
      <c r="AK45" s="34">
        <f>RTM_IEX!K45</f>
        <v>9.66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68.599999999999994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0.60750000000000004</v>
      </c>
      <c r="E46">
        <f>GT_NG!S46</f>
        <v>2.0669039145907471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44.45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24.16</v>
      </c>
      <c r="AB46" s="75">
        <f>-STOA!Q46</f>
        <v>0</v>
      </c>
      <c r="AC46">
        <f t="shared" si="0"/>
        <v>1.4575209928825621</v>
      </c>
      <c r="AD46">
        <f t="shared" si="1"/>
        <v>172.05688292170817</v>
      </c>
      <c r="AE46">
        <f>'IDT-1'!E46</f>
        <v>0</v>
      </c>
      <c r="AF46" s="24"/>
      <c r="AG46">
        <f t="shared" si="2"/>
        <v>172.05688292170817</v>
      </c>
      <c r="AI46" s="34">
        <f>PXIL!K46</f>
        <v>0</v>
      </c>
      <c r="AJ46" s="34">
        <f>PXIL!Q46</f>
        <v>0</v>
      </c>
      <c r="AK46" s="34">
        <f>RTM_IEX!K46</f>
        <v>9.66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69.569999999999993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0.60750000000000004</v>
      </c>
      <c r="E47">
        <f>GT_NG!S47</f>
        <v>2.0659538548114802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44.45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24.16</v>
      </c>
      <c r="AB47" s="75">
        <f>-STOA!Q47</f>
        <v>0</v>
      </c>
      <c r="AC47">
        <f t="shared" si="0"/>
        <v>1.4575130123804163</v>
      </c>
      <c r="AD47">
        <f t="shared" si="1"/>
        <v>172.05594084243106</v>
      </c>
      <c r="AE47">
        <f>'IDT-1'!E47</f>
        <v>0</v>
      </c>
      <c r="AF47" s="24"/>
      <c r="AG47">
        <f t="shared" si="2"/>
        <v>172.05594084243106</v>
      </c>
      <c r="AI47" s="34">
        <f>PXIL!K47</f>
        <v>0</v>
      </c>
      <c r="AJ47" s="34">
        <f>PXIL!Q47</f>
        <v>0</v>
      </c>
      <c r="AK47" s="34">
        <f>RTM_IEX!K47</f>
        <v>9.66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69.569999999999993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0.60750000000000004</v>
      </c>
      <c r="E48">
        <f>GT_NG!S48</f>
        <v>2.0659538548114802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44.45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24.16</v>
      </c>
      <c r="AB48" s="75">
        <f>-STOA!Q48</f>
        <v>0</v>
      </c>
      <c r="AC48">
        <f t="shared" si="0"/>
        <v>1.4655770123804164</v>
      </c>
      <c r="AD48">
        <f t="shared" si="1"/>
        <v>173.00787684243107</v>
      </c>
      <c r="AE48">
        <f>'IDT-1'!E48</f>
        <v>0</v>
      </c>
      <c r="AF48" s="24"/>
      <c r="AG48">
        <f t="shared" si="2"/>
        <v>173.00787684243107</v>
      </c>
      <c r="AI48" s="34">
        <f>PXIL!K48</f>
        <v>0</v>
      </c>
      <c r="AJ48" s="34">
        <f>PXIL!Q48</f>
        <v>0</v>
      </c>
      <c r="AK48" s="34">
        <f>RTM_IEX!K48</f>
        <v>9.66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70.53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0.60750000000000004</v>
      </c>
      <c r="E49">
        <f>GT_NG!S49</f>
        <v>2.0659538548114802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44.45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24.16</v>
      </c>
      <c r="AB49" s="75">
        <f>-STOA!Q49</f>
        <v>0</v>
      </c>
      <c r="AC49">
        <f t="shared" si="0"/>
        <v>1.4737250123804162</v>
      </c>
      <c r="AD49">
        <f t="shared" si="1"/>
        <v>173.96972884243107</v>
      </c>
      <c r="AE49">
        <f>'IDT-1'!E49</f>
        <v>0</v>
      </c>
      <c r="AF49" s="24"/>
      <c r="AG49">
        <f t="shared" si="2"/>
        <v>173.96972884243107</v>
      </c>
      <c r="AI49" s="34">
        <f>PXIL!K49</f>
        <v>0</v>
      </c>
      <c r="AJ49" s="34">
        <f>PXIL!Q49</f>
        <v>0</v>
      </c>
      <c r="AK49" s="34">
        <f>RTM_IEX!K49</f>
        <v>9.66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71.5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0.60750000000000004</v>
      </c>
      <c r="E50">
        <f>GT_NG!S50</f>
        <v>2.0659538548114802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44.45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24.16</v>
      </c>
      <c r="AB50" s="75">
        <f>-STOA!Q50</f>
        <v>0</v>
      </c>
      <c r="AC50">
        <f t="shared" si="0"/>
        <v>1.4737250123804162</v>
      </c>
      <c r="AD50">
        <f t="shared" si="1"/>
        <v>173.96972884243107</v>
      </c>
      <c r="AE50">
        <f>'IDT-1'!E50</f>
        <v>0</v>
      </c>
      <c r="AF50" s="24"/>
      <c r="AG50">
        <f t="shared" si="2"/>
        <v>173.96972884243107</v>
      </c>
      <c r="AI50" s="34">
        <f>PXIL!K50</f>
        <v>0</v>
      </c>
      <c r="AJ50" s="34">
        <f>PXIL!Q50</f>
        <v>0</v>
      </c>
      <c r="AK50" s="34">
        <f>RTM_IEX!K50</f>
        <v>9.66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71.5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0.60750000000000004</v>
      </c>
      <c r="E51">
        <f>GT_NG!S51</f>
        <v>2.0659538548114802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22.999999999999996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44.45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24.16</v>
      </c>
      <c r="AB51" s="75">
        <f>-STOA!Q51</f>
        <v>0</v>
      </c>
      <c r="AC51">
        <f t="shared" si="0"/>
        <v>1.4899370123804165</v>
      </c>
      <c r="AD51">
        <f t="shared" si="1"/>
        <v>175.88351684243108</v>
      </c>
      <c r="AE51">
        <f>'IDT-1'!E51</f>
        <v>0</v>
      </c>
      <c r="AF51" s="24"/>
      <c r="AG51">
        <f t="shared" si="2"/>
        <v>175.88351684243108</v>
      </c>
      <c r="AI51" s="34">
        <f>PXIL!K51</f>
        <v>0</v>
      </c>
      <c r="AJ51" s="34">
        <f>PXIL!Q51</f>
        <v>0</v>
      </c>
      <c r="AK51" s="34">
        <f>RTM_IEX!K51</f>
        <v>9.66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73.430000000000007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0.60750000000000004</v>
      </c>
      <c r="E52">
        <f>GT_NG!S52</f>
        <v>2.0659538548114802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22.999999999999996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44.45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24.16</v>
      </c>
      <c r="AB52" s="75">
        <f>-STOA!Q52</f>
        <v>0</v>
      </c>
      <c r="AC52">
        <f t="shared" si="0"/>
        <v>1.4818730123804165</v>
      </c>
      <c r="AD52">
        <f t="shared" si="1"/>
        <v>174.93158084243106</v>
      </c>
      <c r="AE52">
        <f>'IDT-1'!E52</f>
        <v>0</v>
      </c>
      <c r="AF52" s="24"/>
      <c r="AG52">
        <f t="shared" si="2"/>
        <v>174.93158084243106</v>
      </c>
      <c r="AI52" s="34">
        <f>PXIL!K52</f>
        <v>0</v>
      </c>
      <c r="AJ52" s="34">
        <f>PXIL!Q52</f>
        <v>0</v>
      </c>
      <c r="AK52" s="34">
        <f>RTM_IEX!K52</f>
        <v>9.66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72.47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0.60750000000000004</v>
      </c>
      <c r="E53">
        <f>GT_NG!S53</f>
        <v>2.0659538548114802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22.999999999999996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44.45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24.16</v>
      </c>
      <c r="AB53" s="75">
        <f>-STOA!Q53</f>
        <v>0</v>
      </c>
      <c r="AC53">
        <f t="shared" si="0"/>
        <v>1.4899370123804165</v>
      </c>
      <c r="AD53">
        <f t="shared" si="1"/>
        <v>175.88351684243108</v>
      </c>
      <c r="AE53">
        <f>'IDT-1'!E53</f>
        <v>0</v>
      </c>
      <c r="AF53" s="24"/>
      <c r="AG53">
        <f t="shared" si="2"/>
        <v>175.88351684243108</v>
      </c>
      <c r="AI53" s="34">
        <f>PXIL!K53</f>
        <v>0</v>
      </c>
      <c r="AJ53" s="34">
        <f>PXIL!Q53</f>
        <v>0</v>
      </c>
      <c r="AK53" s="34">
        <f>RTM_IEX!K53</f>
        <v>9.66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73.430000000000007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0.60750000000000004</v>
      </c>
      <c r="E54">
        <f>GT_NG!S54</f>
        <v>2.0659538548114802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22.999999999999996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44.45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24.16</v>
      </c>
      <c r="AB54" s="75">
        <f>-STOA!Q54</f>
        <v>0</v>
      </c>
      <c r="AC54">
        <f t="shared" si="0"/>
        <v>1.4899370123804165</v>
      </c>
      <c r="AD54">
        <f t="shared" si="1"/>
        <v>175.88351684243108</v>
      </c>
      <c r="AE54">
        <f>'IDT-1'!E54</f>
        <v>0</v>
      </c>
      <c r="AF54" s="24"/>
      <c r="AG54">
        <f t="shared" si="2"/>
        <v>175.88351684243108</v>
      </c>
      <c r="AI54" s="34">
        <f>PXIL!K54</f>
        <v>0</v>
      </c>
      <c r="AJ54" s="34">
        <f>PXIL!Q54</f>
        <v>0</v>
      </c>
      <c r="AK54" s="34">
        <f>RTM_IEX!K54</f>
        <v>9.66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73.430000000000007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0.60750000000000004</v>
      </c>
      <c r="E55">
        <f>GT_NG!S55</f>
        <v>2.0661453808282655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44.45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24.16</v>
      </c>
      <c r="AB55" s="75">
        <f>-STOA!Q55</f>
        <v>0</v>
      </c>
      <c r="AC55">
        <f t="shared" si="0"/>
        <v>1.4737266211989573</v>
      </c>
      <c r="AD55">
        <f t="shared" si="1"/>
        <v>173.96991875962931</v>
      </c>
      <c r="AE55">
        <f>'IDT-1'!E55</f>
        <v>0</v>
      </c>
      <c r="AF55" s="24"/>
      <c r="AG55">
        <f t="shared" si="2"/>
        <v>173.96991875962931</v>
      </c>
      <c r="AI55" s="34">
        <f>PXIL!K55</f>
        <v>0</v>
      </c>
      <c r="AJ55" s="34">
        <f>PXIL!Q55</f>
        <v>0</v>
      </c>
      <c r="AK55" s="34">
        <f>RTM_IEX!K55</f>
        <v>9.66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71.5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0.60750000000000004</v>
      </c>
      <c r="E56">
        <f>GT_NG!S56</f>
        <v>2.0661453808282655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44.45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24.16</v>
      </c>
      <c r="AB56" s="75">
        <f>-STOA!Q56</f>
        <v>0</v>
      </c>
      <c r="AC56">
        <f t="shared" si="0"/>
        <v>1.4655786211989574</v>
      </c>
      <c r="AD56">
        <f t="shared" si="1"/>
        <v>173.00806675962932</v>
      </c>
      <c r="AE56">
        <f>'IDT-1'!E56</f>
        <v>0</v>
      </c>
      <c r="AF56" s="24"/>
      <c r="AG56">
        <f t="shared" si="2"/>
        <v>173.00806675962932</v>
      </c>
      <c r="AI56" s="34">
        <f>PXIL!K56</f>
        <v>0</v>
      </c>
      <c r="AJ56" s="34">
        <f>PXIL!Q56</f>
        <v>0</v>
      </c>
      <c r="AK56" s="34">
        <f>RTM_IEX!K56</f>
        <v>9.66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70.53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0.60750000000000004</v>
      </c>
      <c r="E57">
        <f>GT_NG!S57</f>
        <v>2.0661453808282655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44.45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24.16</v>
      </c>
      <c r="AB57" s="75">
        <f>-STOA!Q57</f>
        <v>0</v>
      </c>
      <c r="AC57">
        <f t="shared" si="0"/>
        <v>1.4493666211989571</v>
      </c>
      <c r="AD57">
        <f t="shared" si="1"/>
        <v>171.0942787596293</v>
      </c>
      <c r="AE57">
        <f>'IDT-1'!E57</f>
        <v>0</v>
      </c>
      <c r="AF57" s="24"/>
      <c r="AG57">
        <f t="shared" si="2"/>
        <v>171.0942787596293</v>
      </c>
      <c r="AI57" s="34">
        <f>PXIL!K57</f>
        <v>0</v>
      </c>
      <c r="AJ57" s="34">
        <f>PXIL!Q57</f>
        <v>0</v>
      </c>
      <c r="AK57" s="34">
        <f>RTM_IEX!K57</f>
        <v>9.66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68.599999999999994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0.60750000000000004</v>
      </c>
      <c r="E58">
        <f>GT_NG!S58</f>
        <v>2.0661453808282655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22.999999999999996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44.45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24.16</v>
      </c>
      <c r="AB58" s="75">
        <f>-STOA!Q58</f>
        <v>0</v>
      </c>
      <c r="AC58">
        <f t="shared" si="0"/>
        <v>1.4331546211989572</v>
      </c>
      <c r="AD58">
        <f t="shared" si="1"/>
        <v>169.18049075962929</v>
      </c>
      <c r="AE58">
        <f>'IDT-1'!E58</f>
        <v>0</v>
      </c>
      <c r="AF58" s="24"/>
      <c r="AG58">
        <f t="shared" si="2"/>
        <v>169.18049075962929</v>
      </c>
      <c r="AI58" s="34">
        <f>PXIL!K58</f>
        <v>0</v>
      </c>
      <c r="AJ58" s="34">
        <f>PXIL!Q58</f>
        <v>0</v>
      </c>
      <c r="AK58" s="34">
        <f>RTM_IEX!K58</f>
        <v>9.66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66.67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0.60750000000000004</v>
      </c>
      <c r="E59">
        <f>GT_NG!S59</f>
        <v>2.0661453808282655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22.999999999999996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44.45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24.16</v>
      </c>
      <c r="AB59" s="75">
        <f>-STOA!Q59</f>
        <v>0</v>
      </c>
      <c r="AC59">
        <f t="shared" si="0"/>
        <v>1.4412186211989573</v>
      </c>
      <c r="AD59">
        <f t="shared" si="1"/>
        <v>170.13242675962928</v>
      </c>
      <c r="AE59">
        <f>'IDT-1'!E59</f>
        <v>0</v>
      </c>
      <c r="AF59" s="24"/>
      <c r="AG59">
        <f t="shared" si="2"/>
        <v>170.13242675962928</v>
      </c>
      <c r="AI59" s="34">
        <f>PXIL!K59</f>
        <v>0</v>
      </c>
      <c r="AJ59" s="34">
        <f>PXIL!Q59</f>
        <v>0</v>
      </c>
      <c r="AK59" s="34">
        <f>RTM_IEX!K59</f>
        <v>9.66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67.63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0.60750000000000004</v>
      </c>
      <c r="E60">
        <f>GT_NG!S60</f>
        <v>2.0661453808282655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22.999999999999996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44.45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24.16</v>
      </c>
      <c r="AB60" s="75">
        <f>-STOA!Q60</f>
        <v>0</v>
      </c>
      <c r="AC60">
        <f t="shared" si="0"/>
        <v>1.4493666211989571</v>
      </c>
      <c r="AD60">
        <f t="shared" si="1"/>
        <v>171.0942787596293</v>
      </c>
      <c r="AE60">
        <f>'IDT-1'!E60</f>
        <v>0</v>
      </c>
      <c r="AF60" s="24"/>
      <c r="AG60">
        <f t="shared" si="2"/>
        <v>171.0942787596293</v>
      </c>
      <c r="AI60" s="34">
        <f>PXIL!K60</f>
        <v>0</v>
      </c>
      <c r="AJ60" s="34">
        <f>PXIL!Q60</f>
        <v>0</v>
      </c>
      <c r="AK60" s="34">
        <f>RTM_IEX!K60</f>
        <v>9.66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68.599999999999994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0.60750000000000004</v>
      </c>
      <c r="E61">
        <f>GT_NG!S61</f>
        <v>2.0661453808282655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22.999999999999996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44.45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24.16</v>
      </c>
      <c r="AB61" s="75">
        <f>-STOA!Q61</f>
        <v>0</v>
      </c>
      <c r="AC61">
        <f t="shared" si="0"/>
        <v>1.4493666211989571</v>
      </c>
      <c r="AD61">
        <f t="shared" si="1"/>
        <v>171.0942787596293</v>
      </c>
      <c r="AE61">
        <f>'IDT-1'!E61</f>
        <v>0</v>
      </c>
      <c r="AF61" s="24"/>
      <c r="AG61">
        <f t="shared" si="2"/>
        <v>171.0942787596293</v>
      </c>
      <c r="AI61" s="34">
        <f>PXIL!K61</f>
        <v>0</v>
      </c>
      <c r="AJ61" s="34">
        <f>PXIL!Q61</f>
        <v>0</v>
      </c>
      <c r="AK61" s="34">
        <f>RTM_IEX!K61</f>
        <v>9.66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68.599999999999994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0.60750000000000004</v>
      </c>
      <c r="E62">
        <f>GT_NG!S62</f>
        <v>2.0661453808282655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22.999999999999996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44.45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24.16</v>
      </c>
      <c r="AB62" s="75">
        <f>-STOA!Q62</f>
        <v>0</v>
      </c>
      <c r="AC62">
        <f t="shared" si="0"/>
        <v>1.4493666211989571</v>
      </c>
      <c r="AD62">
        <f t="shared" si="1"/>
        <v>171.0942787596293</v>
      </c>
      <c r="AE62">
        <f>'IDT-1'!E62</f>
        <v>0</v>
      </c>
      <c r="AF62" s="24"/>
      <c r="AG62">
        <f t="shared" si="2"/>
        <v>171.0942787596293</v>
      </c>
      <c r="AI62" s="34">
        <f>PXIL!K62</f>
        <v>0</v>
      </c>
      <c r="AJ62" s="34">
        <f>PXIL!Q62</f>
        <v>0</v>
      </c>
      <c r="AK62" s="34">
        <f>RTM_IEX!K62</f>
        <v>9.66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68.599999999999994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0.60750000000000004</v>
      </c>
      <c r="E63">
        <f>GT_NG!S63</f>
        <v>2.0661453808282655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44.45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24.16</v>
      </c>
      <c r="AB63" s="75">
        <f>-STOA!Q63</f>
        <v>0</v>
      </c>
      <c r="AC63">
        <f t="shared" si="0"/>
        <v>1.4575146211989574</v>
      </c>
      <c r="AD63">
        <f t="shared" si="1"/>
        <v>172.0561307596293</v>
      </c>
      <c r="AE63">
        <f>'IDT-1'!E63</f>
        <v>0</v>
      </c>
      <c r="AF63" s="24"/>
      <c r="AG63">
        <f t="shared" si="2"/>
        <v>172.0561307596293</v>
      </c>
      <c r="AI63" s="34">
        <f>PXIL!K63</f>
        <v>0</v>
      </c>
      <c r="AJ63" s="34">
        <f>PXIL!Q63</f>
        <v>0</v>
      </c>
      <c r="AK63" s="34">
        <f>RTM_IEX!K63</f>
        <v>9.66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69.569999999999993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0.60750000000000004</v>
      </c>
      <c r="E64">
        <f>GT_NG!S64</f>
        <v>2.0661453808282655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44.45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24.16</v>
      </c>
      <c r="AB64" s="75">
        <f>-STOA!Q64</f>
        <v>0</v>
      </c>
      <c r="AC64">
        <f t="shared" si="0"/>
        <v>1.4655786211989574</v>
      </c>
      <c r="AD64">
        <f t="shared" si="1"/>
        <v>173.00806675962932</v>
      </c>
      <c r="AE64">
        <f>'IDT-1'!E64</f>
        <v>0</v>
      </c>
      <c r="AF64" s="24"/>
      <c r="AG64">
        <f t="shared" si="2"/>
        <v>173.00806675962932</v>
      </c>
      <c r="AI64" s="34">
        <f>PXIL!K64</f>
        <v>0</v>
      </c>
      <c r="AJ64" s="34">
        <f>PXIL!Q64</f>
        <v>0</v>
      </c>
      <c r="AK64" s="34">
        <f>RTM_IEX!K64</f>
        <v>9.66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70.53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0.60750000000000004</v>
      </c>
      <c r="E65">
        <f>GT_NG!S65</f>
        <v>2.0661453808282655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44.45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24.16</v>
      </c>
      <c r="AB65" s="75">
        <f>-STOA!Q65</f>
        <v>0</v>
      </c>
      <c r="AC65">
        <f t="shared" si="0"/>
        <v>1.4655786211989574</v>
      </c>
      <c r="AD65">
        <f t="shared" si="1"/>
        <v>173.00806675962932</v>
      </c>
      <c r="AE65">
        <f>'IDT-1'!E65</f>
        <v>0</v>
      </c>
      <c r="AF65" s="24"/>
      <c r="AG65">
        <f t="shared" si="2"/>
        <v>173.00806675962932</v>
      </c>
      <c r="AI65" s="34">
        <f>PXIL!K65</f>
        <v>0</v>
      </c>
      <c r="AJ65" s="34">
        <f>PXIL!Q65</f>
        <v>0</v>
      </c>
      <c r="AK65" s="34">
        <f>RTM_IEX!K65</f>
        <v>9.66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70.53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0.60750000000000004</v>
      </c>
      <c r="E66">
        <f>GT_NG!S66</f>
        <v>2.0661453808282655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44.45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24.16</v>
      </c>
      <c r="AB66" s="75">
        <f>-STOA!Q66</f>
        <v>0</v>
      </c>
      <c r="AC66">
        <f t="shared" si="0"/>
        <v>1.4493666211989571</v>
      </c>
      <c r="AD66">
        <f t="shared" si="1"/>
        <v>171.0942787596293</v>
      </c>
      <c r="AE66">
        <f>'IDT-1'!E66</f>
        <v>0</v>
      </c>
      <c r="AF66" s="24"/>
      <c r="AG66">
        <f t="shared" si="2"/>
        <v>171.0942787596293</v>
      </c>
      <c r="AI66" s="34">
        <f>PXIL!K66</f>
        <v>0</v>
      </c>
      <c r="AJ66" s="34">
        <f>PXIL!Q66</f>
        <v>0</v>
      </c>
      <c r="AK66" s="34">
        <f>RTM_IEX!K66</f>
        <v>9.66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68.599999999999994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0.60750000000000004</v>
      </c>
      <c r="E67">
        <f>GT_NG!S67</f>
        <v>2.0661453808282655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44.45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46.38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1.4331546211989572</v>
      </c>
      <c r="AD67">
        <f t="shared" si="1"/>
        <v>169.18049075962929</v>
      </c>
      <c r="AE67">
        <f>'IDT-1'!E67</f>
        <v>0</v>
      </c>
      <c r="AF67" s="24"/>
      <c r="AG67">
        <f t="shared" si="2"/>
        <v>169.18049075962929</v>
      </c>
      <c r="AI67" s="34">
        <f>PXIL!K67</f>
        <v>0</v>
      </c>
      <c r="AJ67" s="34">
        <f>PXIL!Q67</f>
        <v>0</v>
      </c>
      <c r="AK67" s="34">
        <f>RTM_IEX!K67</f>
        <v>9.66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44.45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0.60750000000000004</v>
      </c>
      <c r="E68">
        <f>GT_NG!S68</f>
        <v>2.0661453808282655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44.45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45.41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1.4250066211989574</v>
      </c>
      <c r="AD68">
        <f t="shared" ref="AD68:AD98" si="4">SUM(B68:AB68,AI68:AR68)-AC68</f>
        <v>168.21863875962933</v>
      </c>
      <c r="AE68">
        <f>'IDT-1'!E68</f>
        <v>0</v>
      </c>
      <c r="AF68" s="24"/>
      <c r="AG68">
        <f t="shared" ref="AG68:AG98" si="5">SUM(AD68:AF68)+AT68</f>
        <v>168.21863875962933</v>
      </c>
      <c r="AI68" s="34">
        <f>PXIL!K68</f>
        <v>0</v>
      </c>
      <c r="AJ68" s="34">
        <f>PXIL!Q68</f>
        <v>0</v>
      </c>
      <c r="AK68" s="34">
        <f>RTM_IEX!K68</f>
        <v>9.66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44.45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0.60750000000000004</v>
      </c>
      <c r="E69">
        <f>GT_NG!S69</f>
        <v>2.0661453808282655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21.70327491872175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44.45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52.08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1.39739813051622</v>
      </c>
      <c r="AD69">
        <f t="shared" si="4"/>
        <v>164.95952216903379</v>
      </c>
      <c r="AE69">
        <f>'IDT-1'!E69</f>
        <v>0</v>
      </c>
      <c r="AF69" s="24"/>
      <c r="AG69">
        <f t="shared" si="5"/>
        <v>164.95952216903379</v>
      </c>
      <c r="AI69" s="34">
        <f>PXIL!K69</f>
        <v>0</v>
      </c>
      <c r="AJ69" s="34">
        <f>PXIL!Q69</f>
        <v>0</v>
      </c>
      <c r="AK69" s="34">
        <f>RTM_IEX!K69</f>
        <v>9.66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35.79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0.60750000000000004</v>
      </c>
      <c r="E70">
        <f>GT_NG!S70</f>
        <v>2.0661453808282655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21.70327491872175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44.45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68.89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1.3897541305162198</v>
      </c>
      <c r="AD70">
        <f t="shared" si="4"/>
        <v>164.05716616903376</v>
      </c>
      <c r="AE70">
        <f>'IDT-1'!E70</f>
        <v>0</v>
      </c>
      <c r="AF70" s="24"/>
      <c r="AG70">
        <f t="shared" si="5"/>
        <v>164.05716616903376</v>
      </c>
      <c r="AI70" s="34">
        <f>PXIL!K70</f>
        <v>0</v>
      </c>
      <c r="AJ70" s="34">
        <f>PXIL!Q70</f>
        <v>0</v>
      </c>
      <c r="AK70" s="34">
        <f>RTM_IEX!K70</f>
        <v>9.66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18.07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0.60750000000000004</v>
      </c>
      <c r="E71">
        <f>GT_NG!S71</f>
        <v>2.0661453808282655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44.45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103.67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1.4979186211989572</v>
      </c>
      <c r="AD71">
        <f t="shared" si="4"/>
        <v>176.8257267596293</v>
      </c>
      <c r="AE71">
        <f>'IDT-1'!E71</f>
        <v>0</v>
      </c>
      <c r="AF71" s="24"/>
      <c r="AG71">
        <f t="shared" si="5"/>
        <v>176.8257267596293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4.53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0.60750000000000004</v>
      </c>
      <c r="E72">
        <f>GT_NG!S72</f>
        <v>2.0661453808282655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44.45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105.51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1.4980866211989574</v>
      </c>
      <c r="AD72">
        <f t="shared" si="4"/>
        <v>176.84555875962934</v>
      </c>
      <c r="AE72">
        <f>'IDT-1'!E72</f>
        <v>0</v>
      </c>
      <c r="AF72" s="24"/>
      <c r="AG72">
        <f t="shared" si="5"/>
        <v>176.84555875962934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2.71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0.60750000000000004</v>
      </c>
      <c r="E73">
        <f>GT_NG!S73</f>
        <v>2.0661453808282655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44.45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63.77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1.2270186211989573</v>
      </c>
      <c r="AD73">
        <f t="shared" si="4"/>
        <v>144.84662675962929</v>
      </c>
      <c r="AE73">
        <f>'IDT-1'!E73</f>
        <v>0</v>
      </c>
      <c r="AF73" s="24"/>
      <c r="AG73">
        <f t="shared" si="5"/>
        <v>144.84662675962929</v>
      </c>
      <c r="AI73" s="34">
        <f>PXIL!K73</f>
        <v>0</v>
      </c>
      <c r="AJ73" s="34">
        <f>PXIL!Q73</f>
        <v>0</v>
      </c>
      <c r="AK73" s="34">
        <f>RTM_IEX!K73</f>
        <v>10.54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1.64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0.60750000000000004</v>
      </c>
      <c r="E74">
        <f>GT_NG!S74</f>
        <v>2.0074282498593132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44.45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42.43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1.0818773972988183</v>
      </c>
      <c r="AD74">
        <f t="shared" si="4"/>
        <v>127.71305085256051</v>
      </c>
      <c r="AE74">
        <f>'IDT-1'!E74</f>
        <v>0</v>
      </c>
      <c r="AF74" s="24"/>
      <c r="AG74">
        <f t="shared" si="5"/>
        <v>127.71305085256051</v>
      </c>
      <c r="AI74" s="34">
        <f>PXIL!K74</f>
        <v>0</v>
      </c>
      <c r="AJ74" s="34">
        <f>PXIL!Q74</f>
        <v>0</v>
      </c>
      <c r="AK74" s="34">
        <f>RTM_IEX!K74</f>
        <v>14.89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1.41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0.60750000000000004</v>
      </c>
      <c r="E75">
        <f>GT_NG!S75</f>
        <v>2.0835115362971304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44.45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74.58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1.2450564969048958</v>
      </c>
      <c r="AD75">
        <f t="shared" si="4"/>
        <v>146.9759550393922</v>
      </c>
      <c r="AE75">
        <f>'IDT-1'!E75</f>
        <v>0</v>
      </c>
      <c r="AF75" s="24"/>
      <c r="AG75">
        <f t="shared" si="5"/>
        <v>146.9759550393922</v>
      </c>
      <c r="AI75" s="34">
        <f>PXIL!K75</f>
        <v>0</v>
      </c>
      <c r="AJ75" s="34">
        <f>PXIL!Q75</f>
        <v>0</v>
      </c>
      <c r="AK75" s="34">
        <f>RTM_IEX!K75</f>
        <v>1.38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2.12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0.60750000000000004</v>
      </c>
      <c r="E76">
        <f>GT_NG!S76</f>
        <v>2.0835115362971304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44.45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89.61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1.3635804969048959</v>
      </c>
      <c r="AD76">
        <f t="shared" si="4"/>
        <v>160.96743103939227</v>
      </c>
      <c r="AE76">
        <f>'IDT-1'!E76</f>
        <v>0</v>
      </c>
      <c r="AF76" s="24"/>
      <c r="AG76">
        <f t="shared" si="5"/>
        <v>160.96743103939227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2.58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0.60750000000000004</v>
      </c>
      <c r="E77">
        <f>GT_NG!S77</f>
        <v>2.0835115362971304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44.45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90.2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1.3733244969048957</v>
      </c>
      <c r="AD77">
        <f t="shared" si="4"/>
        <v>162.11768703939222</v>
      </c>
      <c r="AE77">
        <f>'IDT-1'!E77</f>
        <v>0</v>
      </c>
      <c r="AF77" s="24"/>
      <c r="AG77">
        <f t="shared" si="5"/>
        <v>162.11768703939222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3.15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0.60750000000000004</v>
      </c>
      <c r="E78">
        <f>GT_NG!S78</f>
        <v>2.0839857651245555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44.45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94.69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1.4165044804270461</v>
      </c>
      <c r="AD78">
        <f t="shared" si="4"/>
        <v>167.21498128469753</v>
      </c>
      <c r="AE78">
        <f>'IDT-1'!E78</f>
        <v>0</v>
      </c>
      <c r="AF78" s="24"/>
      <c r="AG78">
        <f t="shared" si="5"/>
        <v>167.21498128469753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3.8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0.60750000000000004</v>
      </c>
      <c r="E79">
        <f>GT_NG!S79</f>
        <v>2.0839857651245555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44.45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83.58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1.3356124804270462</v>
      </c>
      <c r="AD79">
        <f t="shared" si="4"/>
        <v>157.66587328469751</v>
      </c>
      <c r="AE79">
        <f>'IDT-1'!E79</f>
        <v>0</v>
      </c>
      <c r="AF79" s="24"/>
      <c r="AG79">
        <f t="shared" si="5"/>
        <v>157.66587328469751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5.28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0.60750000000000004</v>
      </c>
      <c r="E80">
        <f>GT_NG!S80</f>
        <v>2.0839857651245555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44.45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53.91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1.2053284804270463</v>
      </c>
      <c r="AD80">
        <f t="shared" si="4"/>
        <v>142.28615728469751</v>
      </c>
      <c r="AE80">
        <f>'IDT-1'!E80</f>
        <v>0</v>
      </c>
      <c r="AF80" s="24"/>
      <c r="AG80">
        <f t="shared" si="5"/>
        <v>142.28615728469751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19.440000000000001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0.60750000000000004</v>
      </c>
      <c r="E81">
        <f>GT_NG!S81</f>
        <v>2.0839857651245555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44.45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41.93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1.2059164804270461</v>
      </c>
      <c r="AD81">
        <f t="shared" si="4"/>
        <v>142.35556928469751</v>
      </c>
      <c r="AE81">
        <f>'IDT-1'!E81</f>
        <v>0</v>
      </c>
      <c r="AF81" s="24"/>
      <c r="AG81">
        <f t="shared" si="5"/>
        <v>142.35556928469751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31.49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0.60750000000000004</v>
      </c>
      <c r="E82">
        <f>GT_NG!S82</f>
        <v>2.0839857651245555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44.45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34.4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1.1735764804270461</v>
      </c>
      <c r="AD82">
        <f t="shared" si="4"/>
        <v>138.53790928469752</v>
      </c>
      <c r="AE82">
        <f>'IDT-1'!E82</f>
        <v>0</v>
      </c>
      <c r="AF82" s="24"/>
      <c r="AG82">
        <f t="shared" si="5"/>
        <v>138.53790928469752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35.17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0.60750000000000004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22.998989499582621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44.45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1.0761271001258303</v>
      </c>
      <c r="AD83">
        <f t="shared" si="4"/>
        <v>127.03424196247303</v>
      </c>
      <c r="AE83">
        <f>'IDT-1'!E83</f>
        <v>0</v>
      </c>
      <c r="AF83" s="24"/>
      <c r="AG83">
        <f t="shared" si="5"/>
        <v>127.03424196247303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57.97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0.60750000000000004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22.998989499582621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44.45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1.0437031001258306</v>
      </c>
      <c r="AD84">
        <f t="shared" si="4"/>
        <v>123.20666596247305</v>
      </c>
      <c r="AE84">
        <f>'IDT-1'!E84</f>
        <v>0</v>
      </c>
      <c r="AF84" s="24"/>
      <c r="AG84">
        <f t="shared" si="5"/>
        <v>123.20666596247305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54.11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0.60750000000000004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22.998989499582621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44.45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1.0437031001258306</v>
      </c>
      <c r="AD85">
        <f t="shared" si="4"/>
        <v>123.20666596247305</v>
      </c>
      <c r="AE85">
        <f>'IDT-1'!E85</f>
        <v>0</v>
      </c>
      <c r="AF85" s="24"/>
      <c r="AG85">
        <f t="shared" si="5"/>
        <v>123.20666596247305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54.11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0.60750000000000004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44.45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0.96248358832933645</v>
      </c>
      <c r="AD86">
        <f t="shared" si="4"/>
        <v>113.61889597468692</v>
      </c>
      <c r="AE86">
        <f>'IDT-1'!E86</f>
        <v>0</v>
      </c>
      <c r="AF86" s="24"/>
      <c r="AG86">
        <f t="shared" si="5"/>
        <v>113.61889597468692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44.44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0.60750000000000004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44.45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0.96256758832933653</v>
      </c>
      <c r="AD87">
        <f t="shared" si="4"/>
        <v>113.62881197468693</v>
      </c>
      <c r="AE87">
        <f>'IDT-1'!E87</f>
        <v>0</v>
      </c>
      <c r="AF87" s="24"/>
      <c r="AG87">
        <f t="shared" si="5"/>
        <v>113.62881197468693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44.45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0.60750000000000004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44.45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0.96256758832933653</v>
      </c>
      <c r="AD88">
        <f t="shared" si="4"/>
        <v>113.62881197468693</v>
      </c>
      <c r="AE88">
        <f>'IDT-1'!E88</f>
        <v>0</v>
      </c>
      <c r="AF88" s="24"/>
      <c r="AG88">
        <f t="shared" si="5"/>
        <v>113.62881197468693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44.45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0.60750000000000004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44.45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0.96256758832933653</v>
      </c>
      <c r="AD89">
        <f t="shared" si="4"/>
        <v>113.62881197468693</v>
      </c>
      <c r="AE89">
        <f>'IDT-1'!E89</f>
        <v>0</v>
      </c>
      <c r="AF89" s="24"/>
      <c r="AG89">
        <f t="shared" si="5"/>
        <v>113.62881197468693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44.45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0.60750000000000004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44.45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0.88133958832933645</v>
      </c>
      <c r="AD90">
        <f t="shared" si="4"/>
        <v>104.04003997468692</v>
      </c>
      <c r="AE90">
        <f>'IDT-1'!E90</f>
        <v>0</v>
      </c>
      <c r="AF90" s="24"/>
      <c r="AG90">
        <f t="shared" si="5"/>
        <v>104.04003997468692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34.78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0.60750000000000004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44.45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0.88133958832933645</v>
      </c>
      <c r="AD91">
        <f t="shared" si="4"/>
        <v>104.04003997468692</v>
      </c>
      <c r="AE91">
        <f>'IDT-1'!E91</f>
        <v>0</v>
      </c>
      <c r="AF91" s="24"/>
      <c r="AG91">
        <f t="shared" si="5"/>
        <v>104.04003997468692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34.78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0.60750000000000004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44.45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0.88133958832933645</v>
      </c>
      <c r="AD92">
        <f t="shared" si="4"/>
        <v>104.04003997468692</v>
      </c>
      <c r="AE92">
        <f>'IDT-1'!E92</f>
        <v>0</v>
      </c>
      <c r="AF92" s="24"/>
      <c r="AG92">
        <f t="shared" si="5"/>
        <v>104.04003997468692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34.78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0.60750000000000004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44.45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0.88133958832933645</v>
      </c>
      <c r="AD93">
        <f t="shared" si="4"/>
        <v>104.04003997468692</v>
      </c>
      <c r="AE93">
        <f>'IDT-1'!E93</f>
        <v>0</v>
      </c>
      <c r="AF93" s="24"/>
      <c r="AG93">
        <f t="shared" si="5"/>
        <v>104.04003997468692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34.78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0.60750000000000004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44.45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0.80019558832933646</v>
      </c>
      <c r="AD94">
        <f t="shared" si="4"/>
        <v>94.461183974686932</v>
      </c>
      <c r="AE94">
        <f>'IDT-1'!E94</f>
        <v>0</v>
      </c>
      <c r="AF94" s="24"/>
      <c r="AG94">
        <f t="shared" si="5"/>
        <v>94.461183974686932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25.12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0.60750000000000004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44.45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0.80019558832933646</v>
      </c>
      <c r="AD95">
        <f t="shared" si="4"/>
        <v>94.461183974686932</v>
      </c>
      <c r="AE95">
        <f>'IDT-1'!E95</f>
        <v>0</v>
      </c>
      <c r="AF95" s="24"/>
      <c r="AG95">
        <f t="shared" si="5"/>
        <v>94.461183974686932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25.12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0.60750000000000004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44.45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0.80019558832933646</v>
      </c>
      <c r="AD96">
        <f t="shared" si="4"/>
        <v>94.461183974686932</v>
      </c>
      <c r="AE96">
        <f>'IDT-1'!E96</f>
        <v>0</v>
      </c>
      <c r="AF96" s="24"/>
      <c r="AG96">
        <f t="shared" si="5"/>
        <v>94.461183974686932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25.12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0.60750000000000004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44.45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0.80019558832933646</v>
      </c>
      <c r="AD97">
        <f t="shared" si="4"/>
        <v>94.461183974686932</v>
      </c>
      <c r="AE97">
        <f>'IDT-1'!E97</f>
        <v>0</v>
      </c>
      <c r="AF97" s="24"/>
      <c r="AG97">
        <f t="shared" si="5"/>
        <v>94.461183974686932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25.12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0.60750000000000004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44.45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0.80019558832933646</v>
      </c>
      <c r="AD98">
        <f t="shared" si="4"/>
        <v>94.461183974686932</v>
      </c>
      <c r="AE98">
        <f>'IDT-1'!E98</f>
        <v>0</v>
      </c>
      <c r="AF98" s="24"/>
      <c r="AG98">
        <f t="shared" si="5"/>
        <v>94.461183974686932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25.12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4.9854419920867213E-2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0.55135087958404783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1.0667999999999982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0.2755375000000001</v>
      </c>
      <c r="Z99" s="34">
        <f t="shared" si="6"/>
        <v>0</v>
      </c>
      <c r="AA99" s="75">
        <f t="shared" si="6"/>
        <v>0.16911999999999999</v>
      </c>
      <c r="AB99" s="75">
        <f t="shared" si="6"/>
        <v>0</v>
      </c>
      <c r="AC99">
        <f t="shared" si="6"/>
        <v>2.6057831515841273E-2</v>
      </c>
      <c r="AD99">
        <f t="shared" si="6"/>
        <v>3.0760649679890739</v>
      </c>
      <c r="AE99">
        <f t="shared" si="6"/>
        <v>0</v>
      </c>
      <c r="AG99">
        <f t="shared" si="6"/>
        <v>3.0760649679890739</v>
      </c>
      <c r="AI99">
        <f t="shared" si="6"/>
        <v>0</v>
      </c>
      <c r="AJ99">
        <f t="shared" si="6"/>
        <v>0</v>
      </c>
      <c r="AK99">
        <f t="shared" si="6"/>
        <v>0.11948500000000012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0.85539500000000002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45237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7.123199999999999E-2</v>
      </c>
      <c r="AD3">
        <f>SUM(B3:AB3,AI3:AR3)-AC3</f>
        <v>8.4087680000000002</v>
      </c>
      <c r="AE3">
        <f>'IDT-1'!D3</f>
        <v>0</v>
      </c>
      <c r="AF3" s="24"/>
      <c r="AG3">
        <f>SUM(AD3:AF3)</f>
        <v>8.4087680000000002</v>
      </c>
      <c r="AI3" s="34">
        <f>PXIL!L3</f>
        <v>0</v>
      </c>
      <c r="AJ3" s="34">
        <f>PXIL!R3</f>
        <v>0</v>
      </c>
      <c r="AK3" s="34">
        <f>RTM_IEX!L3</f>
        <v>1.55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6.9551999999999989E-2</v>
      </c>
      <c r="AD4">
        <f t="shared" ref="AD4:AD67" si="1">SUM(B4:AB4,AI4:AR4)-AC4</f>
        <v>8.2104479999999995</v>
      </c>
      <c r="AE4">
        <f>'IDT-1'!D4</f>
        <v>0</v>
      </c>
      <c r="AF4" s="24"/>
      <c r="AG4">
        <f t="shared" ref="AG4:AG67" si="2">SUM(AD4:AF4)</f>
        <v>8.2104479999999995</v>
      </c>
      <c r="AI4" s="34">
        <f>PXIL!L4</f>
        <v>0</v>
      </c>
      <c r="AJ4" s="34">
        <f>PXIL!R4</f>
        <v>0</v>
      </c>
      <c r="AK4" s="34">
        <f>RTM_IEX!L4</f>
        <v>1.35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6.6359999999999988E-2</v>
      </c>
      <c r="AD5">
        <f t="shared" si="1"/>
        <v>7.833639999999999</v>
      </c>
      <c r="AE5">
        <f>'IDT-1'!D5</f>
        <v>0</v>
      </c>
      <c r="AF5" s="24"/>
      <c r="AG5">
        <f t="shared" si="2"/>
        <v>7.833639999999999</v>
      </c>
      <c r="AI5" s="34">
        <f>PXIL!L5</f>
        <v>0</v>
      </c>
      <c r="AJ5" s="34">
        <f>PXIL!R5</f>
        <v>0</v>
      </c>
      <c r="AK5" s="34">
        <f>RTM_IEX!L5</f>
        <v>0.97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6.6359999999999988E-2</v>
      </c>
      <c r="AD6">
        <f t="shared" si="1"/>
        <v>7.833639999999999</v>
      </c>
      <c r="AE6">
        <f>'IDT-1'!D6</f>
        <v>0</v>
      </c>
      <c r="AF6" s="24"/>
      <c r="AG6">
        <f t="shared" si="2"/>
        <v>7.833639999999999</v>
      </c>
      <c r="AI6" s="34">
        <f>PXIL!L6</f>
        <v>0</v>
      </c>
      <c r="AJ6" s="34">
        <f>PXIL!R6</f>
        <v>0</v>
      </c>
      <c r="AK6" s="34">
        <f>RTM_IEX!L6</f>
        <v>0.97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6.3083999999999987E-2</v>
      </c>
      <c r="AD7">
        <f t="shared" si="1"/>
        <v>7.4469159999999999</v>
      </c>
      <c r="AE7">
        <f>'IDT-1'!D7</f>
        <v>0</v>
      </c>
      <c r="AF7" s="24"/>
      <c r="AG7">
        <f t="shared" si="2"/>
        <v>7.4469159999999999</v>
      </c>
      <c r="AI7" s="34">
        <f>PXIL!L7</f>
        <v>0</v>
      </c>
      <c r="AJ7" s="34">
        <f>PXIL!R7</f>
        <v>0</v>
      </c>
      <c r="AK7" s="34">
        <f>RTM_IEX!L7</f>
        <v>0.57999999999999996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6.3083999999999987E-2</v>
      </c>
      <c r="AD8">
        <f t="shared" si="1"/>
        <v>7.4469159999999999</v>
      </c>
      <c r="AE8">
        <f>'IDT-1'!D8</f>
        <v>0</v>
      </c>
      <c r="AF8" s="24"/>
      <c r="AG8">
        <f t="shared" si="2"/>
        <v>7.4469159999999999</v>
      </c>
      <c r="AI8" s="34">
        <f>PXIL!L8</f>
        <v>0</v>
      </c>
      <c r="AJ8" s="34">
        <f>PXIL!R8</f>
        <v>0</v>
      </c>
      <c r="AK8" s="34">
        <f>RTM_IEX!L8</f>
        <v>0.57999999999999996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6.3083999999999987E-2</v>
      </c>
      <c r="AD9">
        <f t="shared" si="1"/>
        <v>7.4469159999999999</v>
      </c>
      <c r="AE9">
        <f>'IDT-1'!D9</f>
        <v>0</v>
      </c>
      <c r="AF9" s="24"/>
      <c r="AG9">
        <f t="shared" si="2"/>
        <v>7.4469159999999999</v>
      </c>
      <c r="AI9" s="34">
        <f>PXIL!L9</f>
        <v>0</v>
      </c>
      <c r="AJ9" s="34">
        <f>PXIL!R9</f>
        <v>0</v>
      </c>
      <c r="AK9" s="34">
        <f>RTM_IEX!L9</f>
        <v>0.57999999999999996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6.3083999999999987E-2</v>
      </c>
      <c r="AD10">
        <f t="shared" si="1"/>
        <v>7.4469159999999999</v>
      </c>
      <c r="AE10">
        <f>'IDT-1'!D10</f>
        <v>0</v>
      </c>
      <c r="AF10" s="24"/>
      <c r="AG10">
        <f t="shared" si="2"/>
        <v>7.4469159999999999</v>
      </c>
      <c r="AI10" s="34">
        <f>PXIL!L10</f>
        <v>0</v>
      </c>
      <c r="AJ10" s="34">
        <f>PXIL!R10</f>
        <v>0</v>
      </c>
      <c r="AK10" s="34">
        <f>RTM_IEX!L10</f>
        <v>0.57999999999999996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6.3083999999999987E-2</v>
      </c>
      <c r="AD11">
        <f t="shared" si="1"/>
        <v>7.4469159999999999</v>
      </c>
      <c r="AE11">
        <f>'IDT-1'!D11</f>
        <v>0</v>
      </c>
      <c r="AF11" s="24"/>
      <c r="AG11">
        <f t="shared" si="2"/>
        <v>7.4469159999999999</v>
      </c>
      <c r="AI11" s="34">
        <f>PXIL!L11</f>
        <v>0</v>
      </c>
      <c r="AJ11" s="34">
        <f>PXIL!R11</f>
        <v>0</v>
      </c>
      <c r="AK11" s="34">
        <f>RTM_IEX!L11</f>
        <v>0.57999999999999996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6.3083999999999987E-2</v>
      </c>
      <c r="AD12">
        <f t="shared" si="1"/>
        <v>7.4469159999999999</v>
      </c>
      <c r="AE12">
        <f>'IDT-1'!D12</f>
        <v>0</v>
      </c>
      <c r="AF12" s="24"/>
      <c r="AG12">
        <f t="shared" si="2"/>
        <v>7.4469159999999999</v>
      </c>
      <c r="AI12" s="34">
        <f>PXIL!L12</f>
        <v>0</v>
      </c>
      <c r="AJ12" s="34">
        <f>PXIL!R12</f>
        <v>0</v>
      </c>
      <c r="AK12" s="34">
        <f>RTM_IEX!L12</f>
        <v>0.57999999999999996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6.3083999999999987E-2</v>
      </c>
      <c r="AD13">
        <f t="shared" si="1"/>
        <v>7.4469159999999999</v>
      </c>
      <c r="AE13">
        <f>'IDT-1'!D13</f>
        <v>0</v>
      </c>
      <c r="AF13" s="24"/>
      <c r="AG13">
        <f t="shared" si="2"/>
        <v>7.4469159999999999</v>
      </c>
      <c r="AI13" s="34">
        <f>PXIL!L13</f>
        <v>0</v>
      </c>
      <c r="AJ13" s="34">
        <f>PXIL!R13</f>
        <v>0</v>
      </c>
      <c r="AK13" s="34">
        <f>RTM_IEX!L13</f>
        <v>0.57999999999999996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6.3083999999999987E-2</v>
      </c>
      <c r="AD14">
        <f t="shared" si="1"/>
        <v>7.4469159999999999</v>
      </c>
      <c r="AE14">
        <f>'IDT-1'!D14</f>
        <v>0</v>
      </c>
      <c r="AF14" s="24"/>
      <c r="AG14">
        <f t="shared" si="2"/>
        <v>7.4469159999999999</v>
      </c>
      <c r="AI14" s="34">
        <f>PXIL!L14</f>
        <v>0</v>
      </c>
      <c r="AJ14" s="34">
        <f>PXIL!R14</f>
        <v>0</v>
      </c>
      <c r="AK14" s="34">
        <f>RTM_IEX!L14</f>
        <v>0.57999999999999996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6.3083999999999987E-2</v>
      </c>
      <c r="AD15">
        <f t="shared" si="1"/>
        <v>7.4469159999999999</v>
      </c>
      <c r="AE15">
        <f>'IDT-1'!D15</f>
        <v>0</v>
      </c>
      <c r="AF15" s="24"/>
      <c r="AG15">
        <f t="shared" si="2"/>
        <v>7.4469159999999999</v>
      </c>
      <c r="AI15" s="34">
        <f>PXIL!L15</f>
        <v>0</v>
      </c>
      <c r="AJ15" s="34">
        <f>PXIL!R15</f>
        <v>0</v>
      </c>
      <c r="AK15" s="34">
        <f>RTM_IEX!L15</f>
        <v>0.57999999999999996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6.3083999999999987E-2</v>
      </c>
      <c r="AD16">
        <f t="shared" si="1"/>
        <v>7.4469159999999999</v>
      </c>
      <c r="AE16">
        <f>'IDT-1'!D16</f>
        <v>0</v>
      </c>
      <c r="AF16" s="24"/>
      <c r="AG16">
        <f t="shared" si="2"/>
        <v>7.4469159999999999</v>
      </c>
      <c r="AI16" s="34">
        <f>PXIL!L16</f>
        <v>0</v>
      </c>
      <c r="AJ16" s="34">
        <f>PXIL!R16</f>
        <v>0</v>
      </c>
      <c r="AK16" s="34">
        <f>RTM_IEX!L16</f>
        <v>0.57999999999999996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6.3083999999999987E-2</v>
      </c>
      <c r="AD17">
        <f t="shared" si="1"/>
        <v>7.4469159999999999</v>
      </c>
      <c r="AE17">
        <f>'IDT-1'!D17</f>
        <v>0</v>
      </c>
      <c r="AF17" s="24"/>
      <c r="AG17">
        <f t="shared" si="2"/>
        <v>7.4469159999999999</v>
      </c>
      <c r="AI17" s="34">
        <f>PXIL!L17</f>
        <v>0</v>
      </c>
      <c r="AJ17" s="34">
        <f>PXIL!R17</f>
        <v>0</v>
      </c>
      <c r="AK17" s="34">
        <f>RTM_IEX!L17</f>
        <v>0.57999999999999996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6.3083999999999987E-2</v>
      </c>
      <c r="AD18">
        <f t="shared" si="1"/>
        <v>7.4469159999999999</v>
      </c>
      <c r="AE18">
        <f>'IDT-1'!D18</f>
        <v>0</v>
      </c>
      <c r="AF18" s="24"/>
      <c r="AG18">
        <f t="shared" si="2"/>
        <v>7.4469159999999999</v>
      </c>
      <c r="AI18" s="34">
        <f>PXIL!L18</f>
        <v>0</v>
      </c>
      <c r="AJ18" s="34">
        <f>PXIL!R18</f>
        <v>0</v>
      </c>
      <c r="AK18" s="34">
        <f>RTM_IEX!L18</f>
        <v>0.57999999999999996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7.0391999999999996E-2</v>
      </c>
      <c r="AD19">
        <f t="shared" si="1"/>
        <v>8.309607999999999</v>
      </c>
      <c r="AE19">
        <f>'IDT-1'!D19</f>
        <v>0</v>
      </c>
      <c r="AF19" s="24"/>
      <c r="AG19">
        <f t="shared" si="2"/>
        <v>8.309607999999999</v>
      </c>
      <c r="AI19" s="34">
        <f>PXIL!L19</f>
        <v>0</v>
      </c>
      <c r="AJ19" s="34">
        <f>PXIL!R19</f>
        <v>0</v>
      </c>
      <c r="AK19" s="34">
        <f>RTM_IEX!L19</f>
        <v>1.45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7.123199999999999E-2</v>
      </c>
      <c r="AD20">
        <f t="shared" si="1"/>
        <v>8.4087680000000002</v>
      </c>
      <c r="AE20">
        <f>'IDT-1'!D20</f>
        <v>0</v>
      </c>
      <c r="AF20" s="24"/>
      <c r="AG20">
        <f t="shared" si="2"/>
        <v>8.4087680000000002</v>
      </c>
      <c r="AI20" s="34">
        <f>PXIL!L20</f>
        <v>0</v>
      </c>
      <c r="AJ20" s="34">
        <f>PXIL!R20</f>
        <v>0</v>
      </c>
      <c r="AK20" s="34">
        <f>RTM_IEX!L20</f>
        <v>1.55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7.442399999999999E-2</v>
      </c>
      <c r="AD21">
        <f t="shared" si="1"/>
        <v>8.7855759999999989</v>
      </c>
      <c r="AE21">
        <f>'IDT-1'!D21</f>
        <v>0</v>
      </c>
      <c r="AF21" s="24"/>
      <c r="AG21">
        <f t="shared" si="2"/>
        <v>8.7855759999999989</v>
      </c>
      <c r="AI21" s="34">
        <f>PXIL!L21</f>
        <v>0</v>
      </c>
      <c r="AJ21" s="34">
        <f>PXIL!R21</f>
        <v>0</v>
      </c>
      <c r="AK21" s="34">
        <f>RTM_IEX!L21</f>
        <v>1.93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8.1731999999999985E-2</v>
      </c>
      <c r="AD22">
        <f t="shared" si="1"/>
        <v>9.6482679999999998</v>
      </c>
      <c r="AE22">
        <f>'IDT-1'!D22</f>
        <v>0</v>
      </c>
      <c r="AF22" s="24"/>
      <c r="AG22">
        <f t="shared" si="2"/>
        <v>9.6482679999999998</v>
      </c>
      <c r="AI22" s="34">
        <f>PXIL!L22</f>
        <v>0</v>
      </c>
      <c r="AJ22" s="34">
        <f>PXIL!R22</f>
        <v>0</v>
      </c>
      <c r="AK22" s="34">
        <f>RTM_IEX!L22</f>
        <v>2.8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8.6603999999999987E-2</v>
      </c>
      <c r="AD23">
        <f t="shared" si="1"/>
        <v>10.223395999999999</v>
      </c>
      <c r="AE23">
        <f>'IDT-1'!D23</f>
        <v>0</v>
      </c>
      <c r="AF23" s="24"/>
      <c r="AG23">
        <f t="shared" si="2"/>
        <v>10.223395999999999</v>
      </c>
      <c r="AI23" s="34">
        <f>PXIL!L23</f>
        <v>0</v>
      </c>
      <c r="AJ23" s="34">
        <f>PXIL!R23</f>
        <v>0</v>
      </c>
      <c r="AK23" s="34">
        <f>RTM_IEX!L23</f>
        <v>3.38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9.8783999999999983E-2</v>
      </c>
      <c r="AD24">
        <f t="shared" si="1"/>
        <v>11.661216</v>
      </c>
      <c r="AE24">
        <f>'IDT-1'!D24</f>
        <v>0</v>
      </c>
      <c r="AF24" s="24"/>
      <c r="AG24">
        <f t="shared" si="2"/>
        <v>11.661216</v>
      </c>
      <c r="AI24" s="34">
        <f>PXIL!L24</f>
        <v>0</v>
      </c>
      <c r="AJ24" s="34">
        <f>PXIL!R24</f>
        <v>0</v>
      </c>
      <c r="AK24" s="34">
        <f>RTM_IEX!L24</f>
        <v>4.83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0.11499599999999999</v>
      </c>
      <c r="AD25">
        <f t="shared" si="1"/>
        <v>13.575004</v>
      </c>
      <c r="AE25">
        <f>'IDT-1'!D25</f>
        <v>0</v>
      </c>
      <c r="AF25" s="24"/>
      <c r="AG25">
        <f t="shared" si="2"/>
        <v>13.575004</v>
      </c>
      <c r="AI25" s="34">
        <f>PXIL!L25</f>
        <v>0</v>
      </c>
      <c r="AJ25" s="34">
        <f>PXIL!R25</f>
        <v>0</v>
      </c>
      <c r="AK25" s="34">
        <f>RTM_IEX!L25</f>
        <v>6.76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0.11499599999999999</v>
      </c>
      <c r="AD26">
        <f t="shared" si="1"/>
        <v>13.575004</v>
      </c>
      <c r="AE26">
        <f>'IDT-1'!D26</f>
        <v>0</v>
      </c>
      <c r="AF26" s="24"/>
      <c r="AG26">
        <f t="shared" si="2"/>
        <v>13.575004</v>
      </c>
      <c r="AI26" s="34">
        <f>PXIL!L26</f>
        <v>0</v>
      </c>
      <c r="AJ26" s="34">
        <f>PXIL!R26</f>
        <v>0</v>
      </c>
      <c r="AK26" s="34">
        <f>RTM_IEX!L26</f>
        <v>6.76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0.13935599999999998</v>
      </c>
      <c r="AD27">
        <f t="shared" si="1"/>
        <v>16.450644</v>
      </c>
      <c r="AE27">
        <f>'IDT-1'!D27</f>
        <v>0</v>
      </c>
      <c r="AF27" s="24"/>
      <c r="AG27">
        <f t="shared" si="2"/>
        <v>16.450644</v>
      </c>
      <c r="AI27" s="34">
        <f>PXIL!L27</f>
        <v>0</v>
      </c>
      <c r="AJ27" s="34">
        <f>PXIL!R27</f>
        <v>0</v>
      </c>
      <c r="AK27" s="34">
        <f>RTM_IEX!L27</f>
        <v>9.66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0.14993999999999999</v>
      </c>
      <c r="AD28">
        <f t="shared" si="1"/>
        <v>17.700060000000001</v>
      </c>
      <c r="AE28">
        <f>'IDT-1'!D28</f>
        <v>0</v>
      </c>
      <c r="AF28" s="24"/>
      <c r="AG28">
        <f t="shared" si="2"/>
        <v>17.700060000000001</v>
      </c>
      <c r="AI28" s="34">
        <f>PXIL!L28</f>
        <v>0</v>
      </c>
      <c r="AJ28" s="34">
        <f>PXIL!R28</f>
        <v>0</v>
      </c>
      <c r="AK28" s="34">
        <f>RTM_IEX!L28</f>
        <v>10.92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0.15153599999999998</v>
      </c>
      <c r="AD29">
        <f t="shared" si="1"/>
        <v>17.888463999999999</v>
      </c>
      <c r="AE29">
        <f>'IDT-1'!D29</f>
        <v>0</v>
      </c>
      <c r="AF29" s="24"/>
      <c r="AG29">
        <f t="shared" si="2"/>
        <v>17.888463999999999</v>
      </c>
      <c r="AI29" s="34">
        <f>PXIL!L29</f>
        <v>0</v>
      </c>
      <c r="AJ29" s="34">
        <f>PXIL!R29</f>
        <v>0</v>
      </c>
      <c r="AK29" s="34">
        <f>RTM_IEX!L29</f>
        <v>11.11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2.04</v>
      </c>
      <c r="AB30" s="75">
        <f>-STOA!R30</f>
        <v>0</v>
      </c>
      <c r="AC30">
        <f t="shared" si="0"/>
        <v>0.16867199999999999</v>
      </c>
      <c r="AD30">
        <f t="shared" si="1"/>
        <v>19.911327999999997</v>
      </c>
      <c r="AE30">
        <f>'IDT-1'!D30</f>
        <v>0</v>
      </c>
      <c r="AF30" s="24"/>
      <c r="AG30">
        <f t="shared" si="2"/>
        <v>19.911327999999997</v>
      </c>
      <c r="AI30" s="34">
        <f>PXIL!L30</f>
        <v>0</v>
      </c>
      <c r="AJ30" s="34">
        <f>PXIL!R30</f>
        <v>0</v>
      </c>
      <c r="AK30" s="34">
        <f>RTM_IEX!L30</f>
        <v>13.04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2.36</v>
      </c>
      <c r="AB31" s="75">
        <f>-STOA!R31</f>
        <v>0</v>
      </c>
      <c r="AC31">
        <f t="shared" si="0"/>
        <v>0.17547599999999997</v>
      </c>
      <c r="AD31">
        <f t="shared" si="1"/>
        <v>20.714524000000001</v>
      </c>
      <c r="AE31">
        <f>'IDT-1'!D31</f>
        <v>0</v>
      </c>
      <c r="AF31" s="24"/>
      <c r="AG31">
        <f t="shared" si="2"/>
        <v>20.714524000000001</v>
      </c>
      <c r="AI31" s="34">
        <f>PXIL!L31</f>
        <v>0</v>
      </c>
      <c r="AJ31" s="34">
        <f>PXIL!R31</f>
        <v>0</v>
      </c>
      <c r="AK31" s="34">
        <f>RTM_IEX!L31</f>
        <v>13.53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2.62</v>
      </c>
      <c r="AB32" s="75">
        <f>-STOA!R32</f>
        <v>0</v>
      </c>
      <c r="AC32">
        <f t="shared" si="0"/>
        <v>0.17765999999999998</v>
      </c>
      <c r="AD32">
        <f t="shared" si="1"/>
        <v>20.972339999999999</v>
      </c>
      <c r="AE32">
        <f>'IDT-1'!D32</f>
        <v>0</v>
      </c>
      <c r="AF32" s="24"/>
      <c r="AG32">
        <f t="shared" si="2"/>
        <v>20.972339999999999</v>
      </c>
      <c r="AI32" s="34">
        <f>PXIL!L32</f>
        <v>0</v>
      </c>
      <c r="AJ32" s="34">
        <f>PXIL!R32</f>
        <v>0</v>
      </c>
      <c r="AK32" s="34">
        <f>RTM_IEX!L32</f>
        <v>13.53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2.87</v>
      </c>
      <c r="AB33" s="75">
        <f>-STOA!R33</f>
        <v>0</v>
      </c>
      <c r="AC33">
        <f t="shared" si="0"/>
        <v>0.18135600000000002</v>
      </c>
      <c r="AD33">
        <f t="shared" si="1"/>
        <v>21.408643999999999</v>
      </c>
      <c r="AE33">
        <f>'IDT-1'!D33</f>
        <v>0</v>
      </c>
      <c r="AF33" s="24"/>
      <c r="AG33">
        <f t="shared" si="2"/>
        <v>21.408643999999999</v>
      </c>
      <c r="AI33" s="34">
        <f>PXIL!L33</f>
        <v>0</v>
      </c>
      <c r="AJ33" s="34">
        <f>PXIL!R33</f>
        <v>0</v>
      </c>
      <c r="AK33" s="34">
        <f>RTM_IEX!L33</f>
        <v>13.72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3.25</v>
      </c>
      <c r="AB34" s="75">
        <f>-STOA!R34</f>
        <v>0</v>
      </c>
      <c r="AC34">
        <f t="shared" si="0"/>
        <v>0.182952</v>
      </c>
      <c r="AD34">
        <f t="shared" si="1"/>
        <v>21.597048000000001</v>
      </c>
      <c r="AE34">
        <f>'IDT-1'!D34</f>
        <v>0</v>
      </c>
      <c r="AF34" s="24"/>
      <c r="AG34">
        <f t="shared" si="2"/>
        <v>21.597048000000001</v>
      </c>
      <c r="AI34" s="34">
        <f>PXIL!L34</f>
        <v>0</v>
      </c>
      <c r="AJ34" s="34">
        <f>PXIL!R34</f>
        <v>0</v>
      </c>
      <c r="AK34" s="34">
        <f>RTM_IEX!L34</f>
        <v>13.53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3.61</v>
      </c>
      <c r="AB35" s="75">
        <f>-STOA!R35</f>
        <v>0</v>
      </c>
      <c r="AC35">
        <f t="shared" si="0"/>
        <v>0.16968</v>
      </c>
      <c r="AD35">
        <f t="shared" si="1"/>
        <v>20.03032</v>
      </c>
      <c r="AE35">
        <f>'IDT-1'!D35</f>
        <v>0</v>
      </c>
      <c r="AF35" s="24"/>
      <c r="AG35">
        <f t="shared" si="2"/>
        <v>20.03032</v>
      </c>
      <c r="AI35" s="34">
        <f>PXIL!L35</f>
        <v>0</v>
      </c>
      <c r="AJ35" s="34">
        <f>PXIL!R35</f>
        <v>0</v>
      </c>
      <c r="AK35" s="34">
        <f>RTM_IEX!L35</f>
        <v>11.59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4.07</v>
      </c>
      <c r="AB36" s="75">
        <f>-STOA!R36</f>
        <v>0</v>
      </c>
      <c r="AC36">
        <f t="shared" si="0"/>
        <v>0.169512</v>
      </c>
      <c r="AD36">
        <f t="shared" si="1"/>
        <v>20.010487999999999</v>
      </c>
      <c r="AE36">
        <f>'IDT-1'!D36</f>
        <v>0</v>
      </c>
      <c r="AF36" s="24"/>
      <c r="AG36">
        <f t="shared" si="2"/>
        <v>20.010487999999999</v>
      </c>
      <c r="AI36" s="34">
        <f>PXIL!L36</f>
        <v>0</v>
      </c>
      <c r="AJ36" s="34">
        <f>PXIL!R36</f>
        <v>0</v>
      </c>
      <c r="AK36" s="34">
        <f>RTM_IEX!L36</f>
        <v>11.11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4.49</v>
      </c>
      <c r="AB37" s="75">
        <f>-STOA!R37</f>
        <v>0</v>
      </c>
      <c r="AC37">
        <f t="shared" si="0"/>
        <v>0.16900799999999999</v>
      </c>
      <c r="AD37">
        <f t="shared" si="1"/>
        <v>19.950991999999999</v>
      </c>
      <c r="AE37">
        <f>'IDT-1'!D37</f>
        <v>0</v>
      </c>
      <c r="AF37" s="24"/>
      <c r="AG37">
        <f t="shared" si="2"/>
        <v>19.950991999999999</v>
      </c>
      <c r="AI37" s="34">
        <f>PXIL!L37</f>
        <v>0</v>
      </c>
      <c r="AJ37" s="34">
        <f>PXIL!R37</f>
        <v>0</v>
      </c>
      <c r="AK37" s="34">
        <f>RTM_IEX!L37</f>
        <v>10.63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4.91</v>
      </c>
      <c r="AB38" s="75">
        <f>-STOA!R38</f>
        <v>0</v>
      </c>
      <c r="AC38">
        <f t="shared" si="0"/>
        <v>0.16195199999999998</v>
      </c>
      <c r="AD38">
        <f t="shared" si="1"/>
        <v>19.118048000000002</v>
      </c>
      <c r="AE38">
        <f>'IDT-1'!D38</f>
        <v>0</v>
      </c>
      <c r="AF38" s="24"/>
      <c r="AG38">
        <f t="shared" si="2"/>
        <v>19.118048000000002</v>
      </c>
      <c r="AI38" s="34">
        <f>PXIL!L38</f>
        <v>0</v>
      </c>
      <c r="AJ38" s="34">
        <f>PXIL!R38</f>
        <v>0</v>
      </c>
      <c r="AK38" s="34">
        <f>RTM_IEX!L38</f>
        <v>9.3699999999999992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5.07</v>
      </c>
      <c r="AB39" s="75">
        <f>-STOA!R39</f>
        <v>0</v>
      </c>
      <c r="AC39">
        <f t="shared" si="0"/>
        <v>0.16169999999999998</v>
      </c>
      <c r="AD39">
        <f t="shared" si="1"/>
        <v>19.0883</v>
      </c>
      <c r="AE39">
        <f>'IDT-1'!D39</f>
        <v>0</v>
      </c>
      <c r="AF39" s="24"/>
      <c r="AG39">
        <f t="shared" si="2"/>
        <v>19.0883</v>
      </c>
      <c r="AI39" s="34">
        <f>PXIL!L39</f>
        <v>0</v>
      </c>
      <c r="AJ39" s="34">
        <f>PXIL!R39</f>
        <v>0</v>
      </c>
      <c r="AK39" s="34">
        <f>RTM_IEX!L39</f>
        <v>9.18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4.8499999999999996</v>
      </c>
      <c r="AB40" s="75">
        <f>-STOA!R40</f>
        <v>0</v>
      </c>
      <c r="AC40">
        <f t="shared" si="0"/>
        <v>0.15825600000000001</v>
      </c>
      <c r="AD40">
        <f t="shared" si="1"/>
        <v>18.681743999999998</v>
      </c>
      <c r="AE40">
        <f>'IDT-1'!D40</f>
        <v>0</v>
      </c>
      <c r="AF40" s="24"/>
      <c r="AG40">
        <f t="shared" si="2"/>
        <v>18.681743999999998</v>
      </c>
      <c r="AI40" s="34">
        <f>PXIL!L40</f>
        <v>0</v>
      </c>
      <c r="AJ40" s="34">
        <f>PXIL!R40</f>
        <v>0</v>
      </c>
      <c r="AK40" s="34">
        <f>RTM_IEX!L40</f>
        <v>8.99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4.76</v>
      </c>
      <c r="AB41" s="75">
        <f>-STOA!R41</f>
        <v>0</v>
      </c>
      <c r="AC41">
        <f t="shared" si="0"/>
        <v>0.15749999999999997</v>
      </c>
      <c r="AD41">
        <f t="shared" si="1"/>
        <v>18.592500000000001</v>
      </c>
      <c r="AE41">
        <f>'IDT-1'!D41</f>
        <v>0</v>
      </c>
      <c r="AF41" s="24"/>
      <c r="AG41">
        <f t="shared" si="2"/>
        <v>18.592500000000001</v>
      </c>
      <c r="AI41" s="34">
        <f>PXIL!L41</f>
        <v>0</v>
      </c>
      <c r="AJ41" s="34">
        <f>PXIL!R41</f>
        <v>0</v>
      </c>
      <c r="AK41" s="34">
        <f>RTM_IEX!L41</f>
        <v>8.99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5.2</v>
      </c>
      <c r="AB42" s="75">
        <f>-STOA!R42</f>
        <v>0</v>
      </c>
      <c r="AC42">
        <f t="shared" si="0"/>
        <v>0.15875999999999998</v>
      </c>
      <c r="AD42">
        <f t="shared" si="1"/>
        <v>18.741239999999998</v>
      </c>
      <c r="AE42">
        <f>'IDT-1'!D42</f>
        <v>0</v>
      </c>
      <c r="AF42" s="24"/>
      <c r="AG42">
        <f t="shared" si="2"/>
        <v>18.741239999999998</v>
      </c>
      <c r="AI42" s="34">
        <f>PXIL!L42</f>
        <v>0</v>
      </c>
      <c r="AJ42" s="34">
        <f>PXIL!R42</f>
        <v>0</v>
      </c>
      <c r="AK42" s="34">
        <f>RTM_IEX!L42</f>
        <v>8.6999999999999993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6.39</v>
      </c>
      <c r="AB43" s="75">
        <f>-STOA!R43</f>
        <v>0</v>
      </c>
      <c r="AC43">
        <f t="shared" si="0"/>
        <v>0.15245999999999998</v>
      </c>
      <c r="AD43">
        <f t="shared" si="1"/>
        <v>17.997539999999997</v>
      </c>
      <c r="AE43">
        <f>'IDT-1'!D43</f>
        <v>0</v>
      </c>
      <c r="AF43" s="24"/>
      <c r="AG43">
        <f t="shared" si="2"/>
        <v>17.997539999999997</v>
      </c>
      <c r="AI43" s="34">
        <f>PXIL!L43</f>
        <v>0</v>
      </c>
      <c r="AJ43" s="34">
        <f>PXIL!R43</f>
        <v>0</v>
      </c>
      <c r="AK43" s="34">
        <f>RTM_IEX!L43</f>
        <v>6.76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6.52</v>
      </c>
      <c r="AB44" s="75">
        <f>-STOA!R44</f>
        <v>0</v>
      </c>
      <c r="AC44">
        <f t="shared" si="0"/>
        <v>0.15355199999999999</v>
      </c>
      <c r="AD44">
        <f t="shared" si="1"/>
        <v>18.126448</v>
      </c>
      <c r="AE44">
        <f>'IDT-1'!D44</f>
        <v>0</v>
      </c>
      <c r="AF44" s="24"/>
      <c r="AG44">
        <f t="shared" si="2"/>
        <v>18.126448</v>
      </c>
      <c r="AI44" s="34">
        <f>PXIL!L44</f>
        <v>0</v>
      </c>
      <c r="AJ44" s="34">
        <f>PXIL!R44</f>
        <v>0</v>
      </c>
      <c r="AK44" s="34">
        <f>RTM_IEX!L44</f>
        <v>6.76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4.9999999999999991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6.22</v>
      </c>
      <c r="AB45" s="75">
        <f>-STOA!R45</f>
        <v>0</v>
      </c>
      <c r="AC45">
        <f t="shared" si="0"/>
        <v>0.15346799999999999</v>
      </c>
      <c r="AD45">
        <f t="shared" si="1"/>
        <v>18.116531999999999</v>
      </c>
      <c r="AE45">
        <f>'IDT-1'!D45</f>
        <v>0</v>
      </c>
      <c r="AF45" s="24"/>
      <c r="AG45">
        <f t="shared" si="2"/>
        <v>18.116531999999999</v>
      </c>
      <c r="AI45" s="34">
        <f>PXIL!L45</f>
        <v>0</v>
      </c>
      <c r="AJ45" s="34">
        <f>PXIL!R45</f>
        <v>0</v>
      </c>
      <c r="AK45" s="34">
        <f>RTM_IEX!L45</f>
        <v>7.05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4.9999999999999991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7.2299999999999995</v>
      </c>
      <c r="AB46" s="75">
        <f>-STOA!R46</f>
        <v>0</v>
      </c>
      <c r="AC46">
        <f t="shared" si="0"/>
        <v>0.14817599999999997</v>
      </c>
      <c r="AD46">
        <f t="shared" si="1"/>
        <v>17.491824000000001</v>
      </c>
      <c r="AE46">
        <f>'IDT-1'!D46</f>
        <v>0</v>
      </c>
      <c r="AF46" s="24"/>
      <c r="AG46">
        <f t="shared" si="2"/>
        <v>17.491824000000001</v>
      </c>
      <c r="AI46" s="34">
        <f>PXIL!L46</f>
        <v>0</v>
      </c>
      <c r="AJ46" s="34">
        <f>PXIL!R46</f>
        <v>0</v>
      </c>
      <c r="AK46" s="34">
        <f>RTM_IEX!L46</f>
        <v>5.41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4.9999999999999991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7.63</v>
      </c>
      <c r="AB47" s="75">
        <f>-STOA!R47</f>
        <v>0</v>
      </c>
      <c r="AC47">
        <f t="shared" si="0"/>
        <v>0.14263199999999998</v>
      </c>
      <c r="AD47">
        <f t="shared" si="1"/>
        <v>16.837367999999998</v>
      </c>
      <c r="AE47">
        <f>'IDT-1'!D47</f>
        <v>0</v>
      </c>
      <c r="AF47" s="24"/>
      <c r="AG47">
        <f t="shared" si="2"/>
        <v>16.837367999999998</v>
      </c>
      <c r="AI47" s="34">
        <f>PXIL!L47</f>
        <v>0</v>
      </c>
      <c r="AJ47" s="34">
        <f>PXIL!R47</f>
        <v>0</v>
      </c>
      <c r="AK47" s="34">
        <f>RTM_IEX!L47</f>
        <v>4.3499999999999996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4.9999999999999991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7.4399999999999995</v>
      </c>
      <c r="AB48" s="75">
        <f>-STOA!R48</f>
        <v>0</v>
      </c>
      <c r="AC48">
        <f t="shared" si="0"/>
        <v>0.14103599999999997</v>
      </c>
      <c r="AD48">
        <f t="shared" si="1"/>
        <v>16.648963999999999</v>
      </c>
      <c r="AE48">
        <f>'IDT-1'!D48</f>
        <v>0</v>
      </c>
      <c r="AF48" s="24"/>
      <c r="AG48">
        <f t="shared" si="2"/>
        <v>16.648963999999999</v>
      </c>
      <c r="AI48" s="34">
        <f>PXIL!L48</f>
        <v>0</v>
      </c>
      <c r="AJ48" s="34">
        <f>PXIL!R48</f>
        <v>0</v>
      </c>
      <c r="AK48" s="34">
        <f>RTM_IEX!L48</f>
        <v>4.3499999999999996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4.9999999999999991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6.63</v>
      </c>
      <c r="AB49" s="75">
        <f>-STOA!R49</f>
        <v>0</v>
      </c>
      <c r="AC49">
        <f t="shared" si="0"/>
        <v>0.138264</v>
      </c>
      <c r="AD49">
        <f t="shared" si="1"/>
        <v>16.321736000000001</v>
      </c>
      <c r="AE49">
        <f>'IDT-1'!D49</f>
        <v>0</v>
      </c>
      <c r="AF49" s="24"/>
      <c r="AG49">
        <f t="shared" si="2"/>
        <v>16.321736000000001</v>
      </c>
      <c r="AI49" s="34">
        <f>PXIL!L49</f>
        <v>0</v>
      </c>
      <c r="AJ49" s="34">
        <f>PXIL!R49</f>
        <v>0</v>
      </c>
      <c r="AK49" s="34">
        <f>RTM_IEX!L49</f>
        <v>4.83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4.9999999999999991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7.72</v>
      </c>
      <c r="AB50" s="75">
        <f>-STOA!R50</f>
        <v>0</v>
      </c>
      <c r="AC50">
        <f t="shared" si="0"/>
        <v>0.13767599999999999</v>
      </c>
      <c r="AD50">
        <f t="shared" si="1"/>
        <v>16.252324000000002</v>
      </c>
      <c r="AE50">
        <f>'IDT-1'!D50</f>
        <v>0</v>
      </c>
      <c r="AF50" s="24"/>
      <c r="AG50">
        <f t="shared" si="2"/>
        <v>16.252324000000002</v>
      </c>
      <c r="AI50" s="34">
        <f>PXIL!L50</f>
        <v>0</v>
      </c>
      <c r="AJ50" s="34">
        <f>PXIL!R50</f>
        <v>0</v>
      </c>
      <c r="AK50" s="34">
        <f>RTM_IEX!L50</f>
        <v>3.67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4.9999999999999991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7.62</v>
      </c>
      <c r="AB51" s="75">
        <f>-STOA!R51</f>
        <v>0</v>
      </c>
      <c r="AC51">
        <f t="shared" si="0"/>
        <v>0.138432</v>
      </c>
      <c r="AD51">
        <f t="shared" si="1"/>
        <v>16.341567999999999</v>
      </c>
      <c r="AE51">
        <f>'IDT-1'!D51</f>
        <v>0</v>
      </c>
      <c r="AF51" s="24"/>
      <c r="AG51">
        <f t="shared" si="2"/>
        <v>16.341567999999999</v>
      </c>
      <c r="AI51" s="34">
        <f>PXIL!L51</f>
        <v>0</v>
      </c>
      <c r="AJ51" s="34">
        <f>PXIL!R51</f>
        <v>0</v>
      </c>
      <c r="AK51" s="34">
        <f>RTM_IEX!L51</f>
        <v>3.86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4.9999999999999991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7.25</v>
      </c>
      <c r="AB52" s="75">
        <f>-STOA!R52</f>
        <v>0</v>
      </c>
      <c r="AC52">
        <f t="shared" si="0"/>
        <v>0.135324</v>
      </c>
      <c r="AD52">
        <f t="shared" si="1"/>
        <v>15.974675999999999</v>
      </c>
      <c r="AE52">
        <f>'IDT-1'!D52</f>
        <v>0</v>
      </c>
      <c r="AF52" s="24"/>
      <c r="AG52">
        <f t="shared" si="2"/>
        <v>15.974675999999999</v>
      </c>
      <c r="AI52" s="34">
        <f>PXIL!L52</f>
        <v>0</v>
      </c>
      <c r="AJ52" s="34">
        <f>PXIL!R52</f>
        <v>0</v>
      </c>
      <c r="AK52" s="34">
        <f>RTM_IEX!L52</f>
        <v>3.86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4.9999999999999991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6.9899999999999993</v>
      </c>
      <c r="AB53" s="75">
        <f>-STOA!R53</f>
        <v>0</v>
      </c>
      <c r="AC53">
        <f t="shared" si="0"/>
        <v>0.13313999999999998</v>
      </c>
      <c r="AD53">
        <f t="shared" si="1"/>
        <v>15.716859999999999</v>
      </c>
      <c r="AE53">
        <f>'IDT-1'!D53</f>
        <v>0</v>
      </c>
      <c r="AF53" s="24"/>
      <c r="AG53">
        <f t="shared" si="2"/>
        <v>15.716859999999999</v>
      </c>
      <c r="AI53" s="34">
        <f>PXIL!L53</f>
        <v>0</v>
      </c>
      <c r="AJ53" s="34">
        <f>PXIL!R53</f>
        <v>0</v>
      </c>
      <c r="AK53" s="34">
        <f>RTM_IEX!L53</f>
        <v>3.86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4.9999999999999991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7.2299999999999995</v>
      </c>
      <c r="AB54" s="75">
        <f>-STOA!R54</f>
        <v>0</v>
      </c>
      <c r="AC54">
        <f t="shared" si="0"/>
        <v>0.13112399999999996</v>
      </c>
      <c r="AD54">
        <f t="shared" si="1"/>
        <v>15.478876</v>
      </c>
      <c r="AE54">
        <f>'IDT-1'!D54</f>
        <v>0</v>
      </c>
      <c r="AF54" s="24"/>
      <c r="AG54">
        <f t="shared" si="2"/>
        <v>15.478876</v>
      </c>
      <c r="AI54" s="34">
        <f>PXIL!L54</f>
        <v>0</v>
      </c>
      <c r="AJ54" s="34">
        <f>PXIL!R54</f>
        <v>0</v>
      </c>
      <c r="AK54" s="34">
        <f>RTM_IEX!L54</f>
        <v>3.38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7.79</v>
      </c>
      <c r="AB55" s="75">
        <f>-STOA!R55</f>
        <v>0</v>
      </c>
      <c r="AC55">
        <f t="shared" si="0"/>
        <v>0.131796</v>
      </c>
      <c r="AD55">
        <f t="shared" si="1"/>
        <v>15.558204</v>
      </c>
      <c r="AE55">
        <f>'IDT-1'!D55</f>
        <v>0</v>
      </c>
      <c r="AF55" s="24"/>
      <c r="AG55">
        <f t="shared" si="2"/>
        <v>15.558204</v>
      </c>
      <c r="AI55" s="34">
        <f>PXIL!L55</f>
        <v>0</v>
      </c>
      <c r="AJ55" s="34">
        <f>PXIL!R55</f>
        <v>0</v>
      </c>
      <c r="AK55" s="34">
        <f>RTM_IEX!L55</f>
        <v>2.9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6.6499999999999995</v>
      </c>
      <c r="AB56" s="75">
        <f>-STOA!R56</f>
        <v>0</v>
      </c>
      <c r="AC56">
        <f t="shared" si="0"/>
        <v>0.12625199999999998</v>
      </c>
      <c r="AD56">
        <f t="shared" si="1"/>
        <v>14.903747999999998</v>
      </c>
      <c r="AE56">
        <f>'IDT-1'!D56</f>
        <v>0</v>
      </c>
      <c r="AF56" s="24"/>
      <c r="AG56">
        <f t="shared" si="2"/>
        <v>14.903747999999998</v>
      </c>
      <c r="AI56" s="34">
        <f>PXIL!L56</f>
        <v>0</v>
      </c>
      <c r="AJ56" s="34">
        <f>PXIL!R56</f>
        <v>0</v>
      </c>
      <c r="AK56" s="34">
        <f>RTM_IEX!L56</f>
        <v>3.38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6.76</v>
      </c>
      <c r="AB57" s="75">
        <f>-STOA!R57</f>
        <v>0</v>
      </c>
      <c r="AC57">
        <f t="shared" si="0"/>
        <v>0.12314399999999999</v>
      </c>
      <c r="AD57">
        <f t="shared" si="1"/>
        <v>14.536856</v>
      </c>
      <c r="AE57">
        <f>'IDT-1'!D57</f>
        <v>0</v>
      </c>
      <c r="AF57" s="24"/>
      <c r="AG57">
        <f t="shared" si="2"/>
        <v>14.536856</v>
      </c>
      <c r="AI57" s="34">
        <f>PXIL!L57</f>
        <v>0</v>
      </c>
      <c r="AJ57" s="34">
        <f>PXIL!R57</f>
        <v>0</v>
      </c>
      <c r="AK57" s="34">
        <f>RTM_IEX!L57</f>
        <v>2.9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4.9999999999999991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6.97</v>
      </c>
      <c r="AB58" s="75">
        <f>-STOA!R58</f>
        <v>0</v>
      </c>
      <c r="AC58">
        <f t="shared" si="0"/>
        <v>0.12087599999999998</v>
      </c>
      <c r="AD58">
        <f t="shared" si="1"/>
        <v>14.269123999999998</v>
      </c>
      <c r="AE58">
        <f>'IDT-1'!D58</f>
        <v>0</v>
      </c>
      <c r="AF58" s="24"/>
      <c r="AG58">
        <f t="shared" si="2"/>
        <v>14.269123999999998</v>
      </c>
      <c r="AI58" s="34">
        <f>PXIL!L58</f>
        <v>0</v>
      </c>
      <c r="AJ58" s="34">
        <f>PXIL!R58</f>
        <v>0</v>
      </c>
      <c r="AK58" s="34">
        <f>RTM_IEX!L58</f>
        <v>2.42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4.9999999999999991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6.01</v>
      </c>
      <c r="AB59" s="75">
        <f>-STOA!R59</f>
        <v>0</v>
      </c>
      <c r="AC59">
        <f t="shared" si="0"/>
        <v>0.12574799999999997</v>
      </c>
      <c r="AD59">
        <f t="shared" si="1"/>
        <v>14.844251999999999</v>
      </c>
      <c r="AE59">
        <f>'IDT-1'!D59</f>
        <v>0</v>
      </c>
      <c r="AF59" s="24"/>
      <c r="AG59">
        <f t="shared" si="2"/>
        <v>14.844251999999999</v>
      </c>
      <c r="AI59" s="34">
        <f>PXIL!L59</f>
        <v>0</v>
      </c>
      <c r="AJ59" s="34">
        <f>PXIL!R59</f>
        <v>0</v>
      </c>
      <c r="AK59" s="34">
        <f>RTM_IEX!L59</f>
        <v>3.96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4.9999999999999991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5.67</v>
      </c>
      <c r="AB60" s="75">
        <f>-STOA!R60</f>
        <v>0</v>
      </c>
      <c r="AC60">
        <f t="shared" si="0"/>
        <v>0.12692399999999998</v>
      </c>
      <c r="AD60">
        <f t="shared" si="1"/>
        <v>14.983075999999999</v>
      </c>
      <c r="AE60">
        <f>'IDT-1'!D60</f>
        <v>0</v>
      </c>
      <c r="AF60" s="24"/>
      <c r="AG60">
        <f t="shared" si="2"/>
        <v>14.983075999999999</v>
      </c>
      <c r="AI60" s="34">
        <f>PXIL!L60</f>
        <v>0</v>
      </c>
      <c r="AJ60" s="34">
        <f>PXIL!R60</f>
        <v>0</v>
      </c>
      <c r="AK60" s="34">
        <f>RTM_IEX!L60</f>
        <v>4.4400000000000004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4.9999999999999991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4.4799999999999995</v>
      </c>
      <c r="AB61" s="75">
        <f>-STOA!R61</f>
        <v>0</v>
      </c>
      <c r="AC61">
        <f t="shared" si="0"/>
        <v>0.12591599999999997</v>
      </c>
      <c r="AD61">
        <f t="shared" si="1"/>
        <v>14.864083999999998</v>
      </c>
      <c r="AE61">
        <f>'IDT-1'!D61</f>
        <v>0</v>
      </c>
      <c r="AF61" s="24"/>
      <c r="AG61">
        <f t="shared" si="2"/>
        <v>14.864083999999998</v>
      </c>
      <c r="AI61" s="34">
        <f>PXIL!L61</f>
        <v>0</v>
      </c>
      <c r="AJ61" s="34">
        <f>PXIL!R61</f>
        <v>0</v>
      </c>
      <c r="AK61" s="34">
        <f>RTM_IEX!L61</f>
        <v>5.51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4.9999999999999991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5.22</v>
      </c>
      <c r="AB62" s="75">
        <f>-STOA!R62</f>
        <v>0</v>
      </c>
      <c r="AC62">
        <f t="shared" si="0"/>
        <v>0.12482399999999998</v>
      </c>
      <c r="AD62">
        <f t="shared" si="1"/>
        <v>14.735175999999999</v>
      </c>
      <c r="AE62">
        <f>'IDT-1'!D62</f>
        <v>0</v>
      </c>
      <c r="AF62" s="24"/>
      <c r="AG62">
        <f t="shared" si="2"/>
        <v>14.735175999999999</v>
      </c>
      <c r="AI62" s="34">
        <f>PXIL!L62</f>
        <v>0</v>
      </c>
      <c r="AJ62" s="34">
        <f>PXIL!R62</f>
        <v>0</v>
      </c>
      <c r="AK62" s="34">
        <f>RTM_IEX!L62</f>
        <v>4.6399999999999997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5.72</v>
      </c>
      <c r="AB63" s="75">
        <f>-STOA!R63</f>
        <v>0</v>
      </c>
      <c r="AC63">
        <f t="shared" si="0"/>
        <v>0.12499199999999999</v>
      </c>
      <c r="AD63">
        <f t="shared" si="1"/>
        <v>14.755007999999998</v>
      </c>
      <c r="AE63">
        <f>'IDT-1'!D63</f>
        <v>0</v>
      </c>
      <c r="AF63" s="24"/>
      <c r="AG63">
        <f t="shared" si="2"/>
        <v>14.755007999999998</v>
      </c>
      <c r="AI63" s="34">
        <f>PXIL!L63</f>
        <v>0</v>
      </c>
      <c r="AJ63" s="34">
        <f>PXIL!R63</f>
        <v>0</v>
      </c>
      <c r="AK63" s="34">
        <f>RTM_IEX!L63</f>
        <v>1.26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2.9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4.51</v>
      </c>
      <c r="AB64" s="75">
        <f>-STOA!R64</f>
        <v>0</v>
      </c>
      <c r="AC64">
        <f t="shared" si="0"/>
        <v>0.12045599999999999</v>
      </c>
      <c r="AD64">
        <f t="shared" si="1"/>
        <v>14.219543999999999</v>
      </c>
      <c r="AE64">
        <f>'IDT-1'!D64</f>
        <v>0</v>
      </c>
      <c r="AF64" s="24"/>
      <c r="AG64">
        <f t="shared" si="2"/>
        <v>14.219543999999999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4.83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4.8099999999999996</v>
      </c>
      <c r="AB65" s="75">
        <f>-STOA!R65</f>
        <v>0</v>
      </c>
      <c r="AC65">
        <f t="shared" si="0"/>
        <v>0.12297599999999997</v>
      </c>
      <c r="AD65">
        <f t="shared" si="1"/>
        <v>14.517023999999999</v>
      </c>
      <c r="AE65">
        <f>'IDT-1'!D65</f>
        <v>0</v>
      </c>
      <c r="AF65" s="24"/>
      <c r="AG65">
        <f t="shared" si="2"/>
        <v>14.517023999999999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4.83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4.67</v>
      </c>
      <c r="AB66" s="75">
        <f>-STOA!R66</f>
        <v>0</v>
      </c>
      <c r="AC66">
        <f t="shared" si="0"/>
        <v>0.12994799999999998</v>
      </c>
      <c r="AD66">
        <f t="shared" si="1"/>
        <v>15.340051999999998</v>
      </c>
      <c r="AE66">
        <f>'IDT-1'!D66</f>
        <v>0</v>
      </c>
      <c r="AF66" s="24"/>
      <c r="AG66">
        <f t="shared" si="2"/>
        <v>15.340051999999998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5.8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3.59</v>
      </c>
      <c r="AB67" s="75">
        <f>-STOA!R67</f>
        <v>0</v>
      </c>
      <c r="AC67">
        <f t="shared" si="0"/>
        <v>0.12894</v>
      </c>
      <c r="AD67">
        <f t="shared" si="1"/>
        <v>15.22106</v>
      </c>
      <c r="AE67">
        <f>'IDT-1'!D67</f>
        <v>0</v>
      </c>
      <c r="AF67" s="24"/>
      <c r="AG67">
        <f t="shared" si="2"/>
        <v>15.22106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6.76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3.11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0.13305600000000001</v>
      </c>
      <c r="AD68">
        <f t="shared" ref="AD68:AD98" si="4">SUM(B68:AB68,AI68:AR68)-AC68</f>
        <v>15.706944</v>
      </c>
      <c r="AE68">
        <f>'IDT-1'!D68</f>
        <v>0</v>
      </c>
      <c r="AF68" s="24"/>
      <c r="AG68">
        <f t="shared" ref="AG68:AG98" si="5">SUM(AD68:AF68)</f>
        <v>15.706944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7.73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4.71810324320038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1.45</v>
      </c>
      <c r="Z69" s="34">
        <f>IEX!R69</f>
        <v>0</v>
      </c>
      <c r="AA69" s="75">
        <f>STOA!L69</f>
        <v>3.2</v>
      </c>
      <c r="AB69" s="75">
        <f>-STOA!R69</f>
        <v>0</v>
      </c>
      <c r="AC69">
        <f t="shared" si="3"/>
        <v>0.13094006724288318</v>
      </c>
      <c r="AD69">
        <f t="shared" si="4"/>
        <v>15.457163175957495</v>
      </c>
      <c r="AE69">
        <f>'IDT-1'!D69</f>
        <v>0</v>
      </c>
      <c r="AF69" s="24"/>
      <c r="AG69">
        <f t="shared" si="5"/>
        <v>15.457163175957495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6.22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4.71810324320038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5.12</v>
      </c>
      <c r="Z70" s="34">
        <f>IEX!R70</f>
        <v>0</v>
      </c>
      <c r="AA70" s="75">
        <f>STOA!L70</f>
        <v>2.5499999999999998</v>
      </c>
      <c r="AB70" s="75">
        <f>-STOA!R70</f>
        <v>0</v>
      </c>
      <c r="AC70">
        <f t="shared" si="3"/>
        <v>0.13379606724288318</v>
      </c>
      <c r="AD70">
        <f t="shared" si="4"/>
        <v>15.794307175957496</v>
      </c>
      <c r="AE70">
        <f>'IDT-1'!D70</f>
        <v>0</v>
      </c>
      <c r="AF70" s="24"/>
      <c r="AG70">
        <f t="shared" si="5"/>
        <v>15.794307175957496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3.54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8.6</v>
      </c>
      <c r="Z71" s="34">
        <f>IEX!R71</f>
        <v>0</v>
      </c>
      <c r="AA71" s="75">
        <f>STOA!L71</f>
        <v>2.33</v>
      </c>
      <c r="AB71" s="75">
        <f>-STOA!R71</f>
        <v>0</v>
      </c>
      <c r="AC71">
        <f t="shared" si="3"/>
        <v>0.14212799999999998</v>
      </c>
      <c r="AD71">
        <f t="shared" si="4"/>
        <v>16.777871999999999</v>
      </c>
      <c r="AE71">
        <f>'IDT-1'!D71</f>
        <v>0</v>
      </c>
      <c r="AF71" s="24"/>
      <c r="AG71">
        <f t="shared" si="5"/>
        <v>16.777871999999999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0.99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8.99</v>
      </c>
      <c r="Z72" s="34">
        <f>IEX!R72</f>
        <v>0</v>
      </c>
      <c r="AA72" s="75">
        <f>STOA!L72</f>
        <v>2.19</v>
      </c>
      <c r="AB72" s="75">
        <f>-STOA!R72</f>
        <v>0</v>
      </c>
      <c r="AC72">
        <f t="shared" si="3"/>
        <v>0.14086799999999997</v>
      </c>
      <c r="AD72">
        <f t="shared" si="4"/>
        <v>16.629131999999998</v>
      </c>
      <c r="AE72">
        <f>'IDT-1'!D72</f>
        <v>0</v>
      </c>
      <c r="AF72" s="24"/>
      <c r="AG72">
        <f t="shared" si="5"/>
        <v>16.629131999999998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0.59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6.07</v>
      </c>
      <c r="Z73" s="34">
        <f>IEX!R73</f>
        <v>0</v>
      </c>
      <c r="AA73" s="75">
        <f>STOA!L73</f>
        <v>2.0299999999999998</v>
      </c>
      <c r="AB73" s="75">
        <f>-STOA!R73</f>
        <v>0</v>
      </c>
      <c r="AC73">
        <f t="shared" si="3"/>
        <v>0.13112399999999999</v>
      </c>
      <c r="AD73">
        <f t="shared" si="4"/>
        <v>15.478876</v>
      </c>
      <c r="AE73">
        <f>'IDT-1'!D73</f>
        <v>0</v>
      </c>
      <c r="AF73" s="24"/>
      <c r="AG73">
        <f t="shared" si="5"/>
        <v>15.478876</v>
      </c>
      <c r="AI73" s="34">
        <f>PXIL!L73</f>
        <v>0</v>
      </c>
      <c r="AJ73" s="34">
        <f>PXIL!R73</f>
        <v>0</v>
      </c>
      <c r="AK73" s="34">
        <f>RTM_IEX!L73</f>
        <v>2.11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0.4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4.07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0.11466</v>
      </c>
      <c r="AD74">
        <f t="shared" si="4"/>
        <v>13.53534</v>
      </c>
      <c r="AE74">
        <f>'IDT-1'!D74</f>
        <v>0</v>
      </c>
      <c r="AF74" s="24"/>
      <c r="AG74">
        <f t="shared" si="5"/>
        <v>13.53534</v>
      </c>
      <c r="AI74" s="34">
        <f>PXIL!L74</f>
        <v>0</v>
      </c>
      <c r="AJ74" s="34">
        <f>PXIL!R74</f>
        <v>0</v>
      </c>
      <c r="AK74" s="34">
        <f>RTM_IEX!L74</f>
        <v>2.31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0.34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7.06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0.13036799999999998</v>
      </c>
      <c r="AD75">
        <f t="shared" si="4"/>
        <v>15.389631999999997</v>
      </c>
      <c r="AE75">
        <f>'IDT-1'!D75</f>
        <v>0</v>
      </c>
      <c r="AF75" s="24"/>
      <c r="AG75">
        <f t="shared" si="5"/>
        <v>15.389631999999997</v>
      </c>
      <c r="AI75" s="34">
        <f>PXIL!L75</f>
        <v>0</v>
      </c>
      <c r="AJ75" s="34">
        <f>PXIL!R75</f>
        <v>0</v>
      </c>
      <c r="AK75" s="34">
        <f>RTM_IEX!L75</f>
        <v>1.03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0.5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8.44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0.13859999999999997</v>
      </c>
      <c r="AD76">
        <f t="shared" si="4"/>
        <v>16.3614</v>
      </c>
      <c r="AE76">
        <f>'IDT-1'!D76</f>
        <v>0</v>
      </c>
      <c r="AF76" s="24"/>
      <c r="AG76">
        <f t="shared" si="5"/>
        <v>16.3614</v>
      </c>
      <c r="AI76" s="34">
        <f>PXIL!L76</f>
        <v>0</v>
      </c>
      <c r="AJ76" s="34">
        <f>PXIL!R76</f>
        <v>0</v>
      </c>
      <c r="AK76" s="34">
        <f>RTM_IEX!L76</f>
        <v>0.51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0.62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9.32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0.14851199999999998</v>
      </c>
      <c r="AD77">
        <f t="shared" si="4"/>
        <v>17.531488</v>
      </c>
      <c r="AE77">
        <f>'IDT-1'!D77</f>
        <v>0</v>
      </c>
      <c r="AF77" s="24"/>
      <c r="AG77">
        <f t="shared" si="5"/>
        <v>17.531488</v>
      </c>
      <c r="AI77" s="34">
        <f>PXIL!L77</f>
        <v>0</v>
      </c>
      <c r="AJ77" s="34">
        <f>PXIL!R77</f>
        <v>0</v>
      </c>
      <c r="AK77" s="34">
        <f>RTM_IEX!L77</f>
        <v>0.68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0.75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10.050000000000001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0.15061199999999997</v>
      </c>
      <c r="AD78">
        <f t="shared" si="4"/>
        <v>17.779388000000001</v>
      </c>
      <c r="AE78">
        <f>'IDT-1'!D78</f>
        <v>0</v>
      </c>
      <c r="AF78" s="24"/>
      <c r="AG78">
        <f t="shared" si="5"/>
        <v>17.779388000000001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0.95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9.2799999999999994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0.14683200000000002</v>
      </c>
      <c r="AD79">
        <f t="shared" si="4"/>
        <v>17.333168000000001</v>
      </c>
      <c r="AE79">
        <f>'IDT-1'!D79</f>
        <v>0</v>
      </c>
      <c r="AF79" s="24"/>
      <c r="AG79">
        <f t="shared" si="5"/>
        <v>17.333168000000001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1.27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4.83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0.14699999999999999</v>
      </c>
      <c r="AD80">
        <f t="shared" si="4"/>
        <v>17.353000000000002</v>
      </c>
      <c r="AE80">
        <f>'IDT-1'!D80</f>
        <v>0</v>
      </c>
      <c r="AF80" s="24"/>
      <c r="AG80">
        <f t="shared" si="5"/>
        <v>17.353000000000002</v>
      </c>
      <c r="AI80" s="34">
        <f>PXIL!L80</f>
        <v>0</v>
      </c>
      <c r="AJ80" s="34">
        <f>PXIL!R80</f>
        <v>0</v>
      </c>
      <c r="AK80" s="34">
        <f>RTM_IEX!L80</f>
        <v>1.93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3.81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2.5099999999999998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0.13918799999999998</v>
      </c>
      <c r="AD81">
        <f t="shared" si="4"/>
        <v>16.430812</v>
      </c>
      <c r="AE81">
        <f>'IDT-1'!D81</f>
        <v>0</v>
      </c>
      <c r="AF81" s="24"/>
      <c r="AG81">
        <f t="shared" si="5"/>
        <v>16.430812</v>
      </c>
      <c r="AI81" s="34">
        <f>PXIL!L81</f>
        <v>0</v>
      </c>
      <c r="AJ81" s="34">
        <f>PXIL!R81</f>
        <v>0</v>
      </c>
      <c r="AK81" s="34">
        <f>RTM_IEX!L81</f>
        <v>0.97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6.16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1.74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0.138768</v>
      </c>
      <c r="AD82">
        <f t="shared" si="4"/>
        <v>16.381232000000001</v>
      </c>
      <c r="AE82">
        <f>'IDT-1'!D82</f>
        <v>0</v>
      </c>
      <c r="AF82" s="24"/>
      <c r="AG82">
        <f t="shared" si="5"/>
        <v>16.381232000000001</v>
      </c>
      <c r="AI82" s="34">
        <f>PXIL!L82</f>
        <v>0</v>
      </c>
      <c r="AJ82" s="34">
        <f>PXIL!R82</f>
        <v>0</v>
      </c>
      <c r="AK82" s="34">
        <f>RTM_IEX!L82</f>
        <v>0.97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6.88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4.9997803259962215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0.13943815473836824</v>
      </c>
      <c r="AD83">
        <f t="shared" si="4"/>
        <v>16.460342171257853</v>
      </c>
      <c r="AE83">
        <f>'IDT-1'!D83</f>
        <v>0</v>
      </c>
      <c r="AF83" s="24"/>
      <c r="AG83">
        <f t="shared" si="5"/>
        <v>16.460342171257853</v>
      </c>
      <c r="AI83" s="34">
        <f>PXIL!L83</f>
        <v>0</v>
      </c>
      <c r="AJ83" s="34">
        <f>PXIL!R83</f>
        <v>0</v>
      </c>
      <c r="AK83" s="34">
        <f>RTM_IEX!L83</f>
        <v>0.97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8.6999999999999993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4.9997803259962215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0.12961015473836823</v>
      </c>
      <c r="AD84">
        <f t="shared" si="4"/>
        <v>15.300170171257854</v>
      </c>
      <c r="AE84">
        <f>'IDT-1'!D84</f>
        <v>0</v>
      </c>
      <c r="AF84" s="24"/>
      <c r="AG84">
        <f t="shared" si="5"/>
        <v>15.300170171257854</v>
      </c>
      <c r="AI84" s="34">
        <f>PXIL!L84</f>
        <v>0</v>
      </c>
      <c r="AJ84" s="34">
        <f>PXIL!R84</f>
        <v>0</v>
      </c>
      <c r="AK84" s="34">
        <f>RTM_IEX!L84</f>
        <v>0.77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7.73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4.9997803259962215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0.12717415473836824</v>
      </c>
      <c r="AD85">
        <f t="shared" si="4"/>
        <v>15.012606171257854</v>
      </c>
      <c r="AE85">
        <f>'IDT-1'!D85</f>
        <v>0</v>
      </c>
      <c r="AF85" s="24"/>
      <c r="AG85">
        <f t="shared" si="5"/>
        <v>15.012606171257854</v>
      </c>
      <c r="AI85" s="34">
        <f>PXIL!L85</f>
        <v>0</v>
      </c>
      <c r="AJ85" s="34">
        <f>PXIL!R85</f>
        <v>0</v>
      </c>
      <c r="AK85" s="34">
        <f>RTM_IEX!L85</f>
        <v>0.48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7.73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0.123144</v>
      </c>
      <c r="AD86">
        <f t="shared" si="4"/>
        <v>14.536856</v>
      </c>
      <c r="AE86">
        <f>'IDT-1'!D86</f>
        <v>0</v>
      </c>
      <c r="AF86" s="24"/>
      <c r="AG86">
        <f t="shared" si="5"/>
        <v>14.536856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7.73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0.11096399999999999</v>
      </c>
      <c r="AD87">
        <f t="shared" si="4"/>
        <v>13.099036000000002</v>
      </c>
      <c r="AE87">
        <f>'IDT-1'!D87</f>
        <v>0</v>
      </c>
      <c r="AF87" s="24"/>
      <c r="AG87">
        <f t="shared" si="5"/>
        <v>13.099036000000002</v>
      </c>
      <c r="AI87" s="34">
        <f>PXIL!L87</f>
        <v>0</v>
      </c>
      <c r="AJ87" s="34">
        <f>PXIL!R87</f>
        <v>0</v>
      </c>
      <c r="AK87" s="34">
        <f>RTM_IEX!L87</f>
        <v>6.28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0.10693199999999999</v>
      </c>
      <c r="AD88">
        <f t="shared" si="4"/>
        <v>12.623068</v>
      </c>
      <c r="AE88">
        <f>'IDT-1'!D88</f>
        <v>0</v>
      </c>
      <c r="AF88" s="24"/>
      <c r="AG88">
        <f t="shared" si="5"/>
        <v>12.623068</v>
      </c>
      <c r="AI88" s="34">
        <f>PXIL!L88</f>
        <v>0</v>
      </c>
      <c r="AJ88" s="34">
        <f>PXIL!R88</f>
        <v>0</v>
      </c>
      <c r="AK88" s="34">
        <f>RTM_IEX!L88</f>
        <v>5.8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0.10121999999999999</v>
      </c>
      <c r="AD89">
        <f t="shared" si="4"/>
        <v>11.948780000000001</v>
      </c>
      <c r="AE89">
        <f>'IDT-1'!D89</f>
        <v>0</v>
      </c>
      <c r="AF89" s="24"/>
      <c r="AG89">
        <f t="shared" si="5"/>
        <v>11.948780000000001</v>
      </c>
      <c r="AI89" s="34">
        <f>PXIL!L89</f>
        <v>0</v>
      </c>
      <c r="AJ89" s="34">
        <f>PXIL!R89</f>
        <v>0</v>
      </c>
      <c r="AK89" s="34">
        <f>RTM_IEX!L89</f>
        <v>5.12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9.8783999999999983E-2</v>
      </c>
      <c r="AD90">
        <f t="shared" si="4"/>
        <v>11.661216</v>
      </c>
      <c r="AE90">
        <f>'IDT-1'!D90</f>
        <v>0</v>
      </c>
      <c r="AF90" s="24"/>
      <c r="AG90">
        <f t="shared" si="5"/>
        <v>11.661216</v>
      </c>
      <c r="AI90" s="34">
        <f>PXIL!L90</f>
        <v>0</v>
      </c>
      <c r="AJ90" s="34">
        <f>PXIL!R90</f>
        <v>0</v>
      </c>
      <c r="AK90" s="34">
        <f>RTM_IEX!L90</f>
        <v>4.83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9.5507999999999996E-2</v>
      </c>
      <c r="AD91">
        <f t="shared" si="4"/>
        <v>11.274492</v>
      </c>
      <c r="AE91">
        <f>'IDT-1'!D91</f>
        <v>0</v>
      </c>
      <c r="AF91" s="24"/>
      <c r="AG91">
        <f t="shared" si="5"/>
        <v>11.274492</v>
      </c>
      <c r="AI91" s="34">
        <f>PXIL!L91</f>
        <v>0</v>
      </c>
      <c r="AJ91" s="34">
        <f>PXIL!R91</f>
        <v>0</v>
      </c>
      <c r="AK91" s="34">
        <f>RTM_IEX!L91</f>
        <v>4.4400000000000004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8.7443999999999994E-2</v>
      </c>
      <c r="AD92">
        <f t="shared" si="4"/>
        <v>10.322556000000001</v>
      </c>
      <c r="AE92">
        <f>'IDT-1'!D92</f>
        <v>0</v>
      </c>
      <c r="AF92" s="24"/>
      <c r="AG92">
        <f t="shared" si="5"/>
        <v>10.322556000000001</v>
      </c>
      <c r="AI92" s="34">
        <f>PXIL!L92</f>
        <v>0</v>
      </c>
      <c r="AJ92" s="34">
        <f>PXIL!R92</f>
        <v>0</v>
      </c>
      <c r="AK92" s="34">
        <f>RTM_IEX!L92</f>
        <v>3.48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8.7443999999999994E-2</v>
      </c>
      <c r="AD93">
        <f t="shared" si="4"/>
        <v>10.322556000000001</v>
      </c>
      <c r="AE93">
        <f>'IDT-1'!D93</f>
        <v>0</v>
      </c>
      <c r="AF93" s="24"/>
      <c r="AG93">
        <f t="shared" si="5"/>
        <v>10.322556000000001</v>
      </c>
      <c r="AI93" s="34">
        <f>PXIL!L93</f>
        <v>0</v>
      </c>
      <c r="AJ93" s="34">
        <f>PXIL!R93</f>
        <v>0</v>
      </c>
      <c r="AK93" s="34">
        <f>RTM_IEX!L93</f>
        <v>3.48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7.9295999999999991E-2</v>
      </c>
      <c r="AD94">
        <f t="shared" si="4"/>
        <v>9.3607040000000001</v>
      </c>
      <c r="AE94">
        <f>'IDT-1'!D94</f>
        <v>0</v>
      </c>
      <c r="AF94" s="24"/>
      <c r="AG94">
        <f t="shared" si="5"/>
        <v>9.3607040000000001</v>
      </c>
      <c r="AI94" s="34">
        <f>PXIL!L94</f>
        <v>0</v>
      </c>
      <c r="AJ94" s="34">
        <f>PXIL!R94</f>
        <v>0</v>
      </c>
      <c r="AK94" s="34">
        <f>RTM_IEX!L94</f>
        <v>2.5099999999999998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7.123199999999999E-2</v>
      </c>
      <c r="AD95">
        <f t="shared" si="4"/>
        <v>8.4087680000000002</v>
      </c>
      <c r="AE95">
        <f>'IDT-1'!D95</f>
        <v>0</v>
      </c>
      <c r="AF95" s="24"/>
      <c r="AG95">
        <f t="shared" si="5"/>
        <v>8.4087680000000002</v>
      </c>
      <c r="AI95" s="34">
        <f>PXIL!L95</f>
        <v>0</v>
      </c>
      <c r="AJ95" s="34">
        <f>PXIL!R95</f>
        <v>0</v>
      </c>
      <c r="AK95" s="34">
        <f>RTM_IEX!L95</f>
        <v>1.55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7.123199999999999E-2</v>
      </c>
      <c r="AD96">
        <f t="shared" si="4"/>
        <v>8.4087680000000002</v>
      </c>
      <c r="AE96">
        <f>'IDT-1'!D96</f>
        <v>0</v>
      </c>
      <c r="AF96" s="24"/>
      <c r="AG96">
        <f t="shared" si="5"/>
        <v>8.4087680000000002</v>
      </c>
      <c r="AI96" s="34">
        <f>PXIL!L96</f>
        <v>0</v>
      </c>
      <c r="AJ96" s="34">
        <f>PXIL!R96</f>
        <v>0</v>
      </c>
      <c r="AK96" s="34">
        <f>RTM_IEX!L96</f>
        <v>1.55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7.123199999999999E-2</v>
      </c>
      <c r="AD97">
        <f t="shared" si="4"/>
        <v>8.4087680000000002</v>
      </c>
      <c r="AE97">
        <f>'IDT-1'!D97</f>
        <v>0</v>
      </c>
      <c r="AF97" s="24"/>
      <c r="AG97">
        <f t="shared" si="5"/>
        <v>8.4087680000000002</v>
      </c>
      <c r="AI97" s="34">
        <f>PXIL!L97</f>
        <v>0</v>
      </c>
      <c r="AJ97" s="34">
        <f>PXIL!R97</f>
        <v>0</v>
      </c>
      <c r="AK97" s="34">
        <f>RTM_IEX!L97</f>
        <v>1.55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6.8795999999999996E-2</v>
      </c>
      <c r="AD98">
        <f t="shared" si="4"/>
        <v>8.1212039999999988</v>
      </c>
      <c r="AE98">
        <f>'IDT-1'!D98</f>
        <v>0</v>
      </c>
      <c r="AF98" s="24"/>
      <c r="AG98">
        <f t="shared" si="5"/>
        <v>8.1212039999999988</v>
      </c>
      <c r="AI98" s="34">
        <f>PXIL!L98</f>
        <v>0</v>
      </c>
      <c r="AJ98" s="34">
        <f>PXIL!R98</f>
        <v>0</v>
      </c>
      <c r="AK98" s="34">
        <f>RTM_IEX!L98</f>
        <v>1.26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0.11985888686609734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2.1882499999999999E-2</v>
      </c>
      <c r="Z99" s="34">
        <f t="shared" si="6"/>
        <v>0</v>
      </c>
      <c r="AA99" s="75">
        <f t="shared" si="6"/>
        <v>8.0897500000000011E-2</v>
      </c>
      <c r="AB99" s="75">
        <f t="shared" si="6"/>
        <v>0</v>
      </c>
      <c r="AC99">
        <f t="shared" si="6"/>
        <v>2.8377416496752181E-3</v>
      </c>
      <c r="AD99">
        <f t="shared" si="6"/>
        <v>0.33498864521642224</v>
      </c>
      <c r="AE99">
        <f t="shared" ref="AE99:AR99" si="7">SUM(AE3:AE98)/4000</f>
        <v>0</v>
      </c>
      <c r="AG99">
        <f t="shared" si="7"/>
        <v>0.33498864521642224</v>
      </c>
      <c r="AI99">
        <f t="shared" si="7"/>
        <v>0</v>
      </c>
      <c r="AJ99">
        <f t="shared" si="7"/>
        <v>0</v>
      </c>
      <c r="AK99">
        <f t="shared" si="7"/>
        <v>9.0747500000000023E-2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2.4440000000000003E-2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45237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19.324021999999999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3.19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0.18911778479999999</v>
      </c>
      <c r="AD3">
        <f>SUM(B3:AB3,AI3:AR3)-AC3</f>
        <v>22.3249042152</v>
      </c>
      <c r="AE3">
        <v>0</v>
      </c>
      <c r="AF3" s="24"/>
      <c r="AG3">
        <f>SUM(AD3:AF3)</f>
        <v>22.3249042152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19.324021999999999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0.57999999999999996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0.16719378479999997</v>
      </c>
      <c r="AD4">
        <f t="shared" ref="AD4:AD67" si="1">SUM(B4:AB4,AI4:AR4)-AC4</f>
        <v>19.736828215199999</v>
      </c>
      <c r="AE4">
        <v>0</v>
      </c>
      <c r="AF4" s="24"/>
      <c r="AG4">
        <f t="shared" ref="AG4:AG67" si="2">SUM(AD4:AF4)</f>
        <v>19.736828215199999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19.324021999999999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1.06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0.17122578479999997</v>
      </c>
      <c r="AD5">
        <f t="shared" si="1"/>
        <v>20.212796215199997</v>
      </c>
      <c r="AE5">
        <v>0</v>
      </c>
      <c r="AF5" s="24"/>
      <c r="AG5">
        <f t="shared" si="2"/>
        <v>20.212796215199997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17.291549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0.14524901159999998</v>
      </c>
      <c r="AD6">
        <f t="shared" si="1"/>
        <v>17.146299988399999</v>
      </c>
      <c r="AE6">
        <v>0</v>
      </c>
      <c r="AF6" s="24"/>
      <c r="AG6">
        <f t="shared" si="2"/>
        <v>17.146299988399999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19.201961000000001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0.1612964724</v>
      </c>
      <c r="AD7">
        <f t="shared" si="1"/>
        <v>19.040664527600001</v>
      </c>
      <c r="AE7">
        <v>0</v>
      </c>
      <c r="AF7" s="24"/>
      <c r="AG7">
        <f t="shared" si="2"/>
        <v>19.040664527600001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17.423355999999998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0.14635619039999997</v>
      </c>
      <c r="AD8">
        <f t="shared" si="1"/>
        <v>17.276999809599999</v>
      </c>
      <c r="AE8">
        <v>0</v>
      </c>
      <c r="AF8" s="24"/>
      <c r="AG8">
        <f t="shared" si="2"/>
        <v>17.276999809599999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16.497579999999999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0.13857967199999999</v>
      </c>
      <c r="AD9">
        <f t="shared" si="1"/>
        <v>16.359000328</v>
      </c>
      <c r="AE9">
        <v>0</v>
      </c>
      <c r="AF9" s="24"/>
      <c r="AG9">
        <f t="shared" si="2"/>
        <v>16.359000328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16.813836999999999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0.14123623079999997</v>
      </c>
      <c r="AD10">
        <f t="shared" si="1"/>
        <v>16.672600769199999</v>
      </c>
      <c r="AE10">
        <v>0</v>
      </c>
      <c r="AF10" s="24"/>
      <c r="AG10">
        <f t="shared" si="2"/>
        <v>16.672600769199999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15.067164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0.12656417759999999</v>
      </c>
      <c r="AD11">
        <f t="shared" si="1"/>
        <v>14.940599822399999</v>
      </c>
      <c r="AE11">
        <v>0</v>
      </c>
      <c r="AF11" s="24"/>
      <c r="AG11">
        <f t="shared" si="2"/>
        <v>14.940599822399999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13.804099000000001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0.1159544316</v>
      </c>
      <c r="AD12">
        <f t="shared" si="1"/>
        <v>13.6881445684</v>
      </c>
      <c r="AE12">
        <v>0</v>
      </c>
      <c r="AF12" s="24"/>
      <c r="AG12">
        <f t="shared" si="2"/>
        <v>13.6881445684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12.742246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0.1402988664</v>
      </c>
      <c r="AD13">
        <f t="shared" si="1"/>
        <v>16.5619471336</v>
      </c>
      <c r="AE13">
        <v>0</v>
      </c>
      <c r="AF13" s="24"/>
      <c r="AG13">
        <f t="shared" si="2"/>
        <v>16.5619471336</v>
      </c>
      <c r="AI13" s="34">
        <f>PXIL!M13</f>
        <v>0</v>
      </c>
      <c r="AJ13" s="34">
        <f>PXIL!S13</f>
        <v>0</v>
      </c>
      <c r="AK13" s="34">
        <f>RTM_IEX!M13</f>
        <v>3.96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12.742246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0.13299086639999999</v>
      </c>
      <c r="AD14">
        <f t="shared" si="1"/>
        <v>15.699255133599999</v>
      </c>
      <c r="AE14">
        <v>0</v>
      </c>
      <c r="AF14" s="24"/>
      <c r="AG14">
        <f t="shared" si="2"/>
        <v>15.699255133599999</v>
      </c>
      <c r="AI14" s="34">
        <f>PXIL!M14</f>
        <v>0</v>
      </c>
      <c r="AJ14" s="34">
        <f>PXIL!S14</f>
        <v>0</v>
      </c>
      <c r="AK14" s="34">
        <f>RTM_IEX!M14</f>
        <v>3.09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12.742246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0.13870286639999999</v>
      </c>
      <c r="AD15">
        <f t="shared" si="1"/>
        <v>16.373543133600002</v>
      </c>
      <c r="AE15">
        <v>0</v>
      </c>
      <c r="AF15" s="24"/>
      <c r="AG15">
        <f t="shared" si="2"/>
        <v>16.373543133600002</v>
      </c>
      <c r="AI15" s="34">
        <f>PXIL!M15</f>
        <v>0</v>
      </c>
      <c r="AJ15" s="34">
        <f>PXIL!S15</f>
        <v>0</v>
      </c>
      <c r="AK15" s="34">
        <f>RTM_IEX!M15</f>
        <v>3.77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12.742246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0.13215086640000001</v>
      </c>
      <c r="AD16">
        <f t="shared" si="1"/>
        <v>15.6000951336</v>
      </c>
      <c r="AE16">
        <v>0</v>
      </c>
      <c r="AF16" s="24"/>
      <c r="AG16">
        <f t="shared" si="2"/>
        <v>15.6000951336</v>
      </c>
      <c r="AI16" s="34">
        <f>PXIL!M16</f>
        <v>0</v>
      </c>
      <c r="AJ16" s="34">
        <f>PXIL!S16</f>
        <v>0</v>
      </c>
      <c r="AK16" s="34">
        <f>RTM_IEX!M16</f>
        <v>2.99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12.742246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0.1370228664</v>
      </c>
      <c r="AD17">
        <f t="shared" si="1"/>
        <v>16.175223133599999</v>
      </c>
      <c r="AE17">
        <v>0</v>
      </c>
      <c r="AF17" s="24"/>
      <c r="AG17">
        <f t="shared" si="2"/>
        <v>16.175223133599999</v>
      </c>
      <c r="AI17" s="34">
        <f>PXIL!M17</f>
        <v>0</v>
      </c>
      <c r="AJ17" s="34">
        <f>PXIL!S17</f>
        <v>0</v>
      </c>
      <c r="AK17" s="34">
        <f>RTM_IEX!M17</f>
        <v>3.57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12.742246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0.1370228664</v>
      </c>
      <c r="AD18">
        <f t="shared" si="1"/>
        <v>16.175223133599999</v>
      </c>
      <c r="AE18">
        <v>0</v>
      </c>
      <c r="AF18" s="24"/>
      <c r="AG18">
        <f t="shared" si="2"/>
        <v>16.175223133599999</v>
      </c>
      <c r="AI18" s="34">
        <f>PXIL!M18</f>
        <v>0</v>
      </c>
      <c r="AJ18" s="34">
        <f>PXIL!S18</f>
        <v>0</v>
      </c>
      <c r="AK18" s="34">
        <f>RTM_IEX!M18</f>
        <v>3.57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12.742246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0.14113886640000001</v>
      </c>
      <c r="AD19">
        <f t="shared" si="1"/>
        <v>16.661107133600002</v>
      </c>
      <c r="AE19">
        <v>0</v>
      </c>
      <c r="AF19" s="24"/>
      <c r="AG19">
        <f t="shared" si="2"/>
        <v>16.661107133600002</v>
      </c>
      <c r="AI19" s="34">
        <f>PXIL!M19</f>
        <v>0</v>
      </c>
      <c r="AJ19" s="34">
        <f>PXIL!S19</f>
        <v>0</v>
      </c>
      <c r="AK19" s="34">
        <f>RTM_IEX!M19</f>
        <v>4.0599999999999996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12.742246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2.42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0.18255086640000001</v>
      </c>
      <c r="AD20">
        <f t="shared" si="1"/>
        <v>21.5496951336</v>
      </c>
      <c r="AE20">
        <v>0</v>
      </c>
      <c r="AF20" s="24"/>
      <c r="AG20">
        <f t="shared" si="2"/>
        <v>21.5496951336</v>
      </c>
      <c r="AI20" s="34">
        <f>PXIL!M20</f>
        <v>0</v>
      </c>
      <c r="AJ20" s="34">
        <f>PXIL!S20</f>
        <v>0</v>
      </c>
      <c r="AK20" s="34">
        <f>RTM_IEX!M20</f>
        <v>6.57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12.742246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4.0599999999999996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0.19632686640000002</v>
      </c>
      <c r="AD21">
        <f t="shared" si="1"/>
        <v>23.175919133600001</v>
      </c>
      <c r="AE21">
        <v>0</v>
      </c>
      <c r="AF21" s="24"/>
      <c r="AG21">
        <f t="shared" si="2"/>
        <v>23.175919133600001</v>
      </c>
      <c r="AI21" s="34">
        <f>PXIL!M21</f>
        <v>0</v>
      </c>
      <c r="AJ21" s="34">
        <f>PXIL!S21</f>
        <v>0</v>
      </c>
      <c r="AK21" s="34">
        <f>RTM_IEX!M21</f>
        <v>6.57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12.742246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2.9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0.18658286639999999</v>
      </c>
      <c r="AD22">
        <f t="shared" si="1"/>
        <v>22.025663133600002</v>
      </c>
      <c r="AE22">
        <v>0</v>
      </c>
      <c r="AF22" s="24"/>
      <c r="AG22">
        <f t="shared" si="2"/>
        <v>22.025663133600002</v>
      </c>
      <c r="AI22" s="34">
        <f>PXIL!M22</f>
        <v>0</v>
      </c>
      <c r="AJ22" s="34">
        <f>PXIL!S22</f>
        <v>0</v>
      </c>
      <c r="AK22" s="34">
        <f>RTM_IEX!M22</f>
        <v>6.57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12.742246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4.7300000000000004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0.20195486639999999</v>
      </c>
      <c r="AD23">
        <f t="shared" si="1"/>
        <v>23.840291133599997</v>
      </c>
      <c r="AE23">
        <v>0</v>
      </c>
      <c r="AF23" s="24"/>
      <c r="AG23">
        <f t="shared" si="2"/>
        <v>23.840291133599997</v>
      </c>
      <c r="AI23" s="34">
        <f>PXIL!M23</f>
        <v>0</v>
      </c>
      <c r="AJ23" s="34">
        <f>PXIL!S23</f>
        <v>0</v>
      </c>
      <c r="AK23" s="34">
        <f>RTM_IEX!M23</f>
        <v>6.57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12.742246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4.7300000000000004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0.20195486639999999</v>
      </c>
      <c r="AD24">
        <f t="shared" si="1"/>
        <v>23.840291133599997</v>
      </c>
      <c r="AE24">
        <v>0</v>
      </c>
      <c r="AF24" s="24"/>
      <c r="AG24">
        <f t="shared" si="2"/>
        <v>23.840291133599997</v>
      </c>
      <c r="AI24" s="34">
        <f>PXIL!M24</f>
        <v>0</v>
      </c>
      <c r="AJ24" s="34">
        <f>PXIL!S24</f>
        <v>0</v>
      </c>
      <c r="AK24" s="34">
        <f>RTM_IEX!M24</f>
        <v>6.57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12.742246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4.7300000000000004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0.20195486639999999</v>
      </c>
      <c r="AD25">
        <f t="shared" si="1"/>
        <v>23.840291133599997</v>
      </c>
      <c r="AE25">
        <v>0</v>
      </c>
      <c r="AF25" s="24"/>
      <c r="AG25">
        <f t="shared" si="2"/>
        <v>23.840291133599997</v>
      </c>
      <c r="AI25" s="34">
        <f>PXIL!M25</f>
        <v>0</v>
      </c>
      <c r="AJ25" s="34">
        <f>PXIL!S25</f>
        <v>0</v>
      </c>
      <c r="AK25" s="34">
        <f>RTM_IEX!M25</f>
        <v>6.57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12.742246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4.7300000000000004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0.20195486639999999</v>
      </c>
      <c r="AD26">
        <f t="shared" si="1"/>
        <v>23.840291133599997</v>
      </c>
      <c r="AE26">
        <v>0</v>
      </c>
      <c r="AF26" s="24"/>
      <c r="AG26">
        <f t="shared" si="2"/>
        <v>23.840291133599997</v>
      </c>
      <c r="AI26" s="34">
        <f>PXIL!M26</f>
        <v>0</v>
      </c>
      <c r="AJ26" s="34">
        <f>PXIL!S26</f>
        <v>0</v>
      </c>
      <c r="AK26" s="34">
        <f>RTM_IEX!M26</f>
        <v>6.57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12.742246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4.7300000000000004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0.20195486639999999</v>
      </c>
      <c r="AD27">
        <f t="shared" si="1"/>
        <v>23.840291133599997</v>
      </c>
      <c r="AE27">
        <v>0</v>
      </c>
      <c r="AF27" s="24"/>
      <c r="AG27">
        <f t="shared" si="2"/>
        <v>23.840291133599997</v>
      </c>
      <c r="AI27" s="34">
        <f>PXIL!M27</f>
        <v>0</v>
      </c>
      <c r="AJ27" s="34">
        <f>PXIL!S27</f>
        <v>0</v>
      </c>
      <c r="AK27" s="34">
        <f>RTM_IEX!M27</f>
        <v>6.57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12.742246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4.7300000000000004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0.20195486639999999</v>
      </c>
      <c r="AD28">
        <f t="shared" si="1"/>
        <v>23.840291133599997</v>
      </c>
      <c r="AE28">
        <v>0</v>
      </c>
      <c r="AF28" s="24"/>
      <c r="AG28">
        <f t="shared" si="2"/>
        <v>23.840291133599997</v>
      </c>
      <c r="AI28" s="34">
        <f>PXIL!M28</f>
        <v>0</v>
      </c>
      <c r="AJ28" s="34">
        <f>PXIL!S28</f>
        <v>0</v>
      </c>
      <c r="AK28" s="34">
        <f>RTM_IEX!M28</f>
        <v>6.57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12.742246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4.7300000000000004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0.20195486639999999</v>
      </c>
      <c r="AD29">
        <f t="shared" si="1"/>
        <v>23.840291133599997</v>
      </c>
      <c r="AE29">
        <v>0</v>
      </c>
      <c r="AF29" s="24"/>
      <c r="AG29">
        <f t="shared" si="2"/>
        <v>23.840291133599997</v>
      </c>
      <c r="AI29" s="34">
        <f>PXIL!M29</f>
        <v>0</v>
      </c>
      <c r="AJ29" s="34">
        <f>PXIL!S29</f>
        <v>0</v>
      </c>
      <c r="AK29" s="34">
        <f>RTM_IEX!M29</f>
        <v>6.57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12.742246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2.13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0.18011486640000002</v>
      </c>
      <c r="AD30">
        <f t="shared" si="1"/>
        <v>21.262131133600001</v>
      </c>
      <c r="AE30">
        <v>0</v>
      </c>
      <c r="AF30" s="24"/>
      <c r="AG30">
        <f t="shared" si="2"/>
        <v>21.262131133600001</v>
      </c>
      <c r="AI30" s="34">
        <f>PXIL!M30</f>
        <v>0</v>
      </c>
      <c r="AJ30" s="34">
        <f>PXIL!S30</f>
        <v>0</v>
      </c>
      <c r="AK30" s="34">
        <f>RTM_IEX!M30</f>
        <v>6.57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12.742246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4.7300000000000004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0.20195486639999999</v>
      </c>
      <c r="AD31">
        <f t="shared" si="1"/>
        <v>23.840291133599997</v>
      </c>
      <c r="AE31">
        <v>0</v>
      </c>
      <c r="AF31" s="24"/>
      <c r="AG31">
        <f t="shared" si="2"/>
        <v>23.840291133599997</v>
      </c>
      <c r="AI31" s="34">
        <f>PXIL!M31</f>
        <v>0</v>
      </c>
      <c r="AJ31" s="34">
        <f>PXIL!S31</f>
        <v>0</v>
      </c>
      <c r="AK31" s="34">
        <f>RTM_IEX!M31</f>
        <v>6.57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12.742246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4.7300000000000004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0.20195486639999999</v>
      </c>
      <c r="AD32">
        <f t="shared" si="1"/>
        <v>23.840291133599997</v>
      </c>
      <c r="AE32">
        <v>0</v>
      </c>
      <c r="AF32" s="24"/>
      <c r="AG32">
        <f t="shared" si="2"/>
        <v>23.840291133599997</v>
      </c>
      <c r="AI32" s="34">
        <f>PXIL!M32</f>
        <v>0</v>
      </c>
      <c r="AJ32" s="34">
        <f>PXIL!S32</f>
        <v>0</v>
      </c>
      <c r="AK32" s="34">
        <f>RTM_IEX!M32</f>
        <v>6.57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12.742246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3.67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0.19305086639999997</v>
      </c>
      <c r="AD33">
        <f t="shared" si="1"/>
        <v>22.7891951336</v>
      </c>
      <c r="AE33">
        <v>0</v>
      </c>
      <c r="AF33" s="24"/>
      <c r="AG33">
        <f t="shared" si="2"/>
        <v>22.7891951336</v>
      </c>
      <c r="AI33" s="34">
        <f>PXIL!M33</f>
        <v>0</v>
      </c>
      <c r="AJ33" s="34">
        <f>PXIL!S33</f>
        <v>0</v>
      </c>
      <c r="AK33" s="34">
        <f>RTM_IEX!M33</f>
        <v>6.57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12.742246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2.13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0.18011486640000002</v>
      </c>
      <c r="AD34">
        <f t="shared" si="1"/>
        <v>21.262131133600001</v>
      </c>
      <c r="AE34">
        <v>0</v>
      </c>
      <c r="AF34" s="24"/>
      <c r="AG34">
        <f t="shared" si="2"/>
        <v>21.262131133600001</v>
      </c>
      <c r="AI34" s="34">
        <f>PXIL!M34</f>
        <v>0</v>
      </c>
      <c r="AJ34" s="34">
        <f>PXIL!S34</f>
        <v>0</v>
      </c>
      <c r="AK34" s="34">
        <f>RTM_IEX!M34</f>
        <v>6.57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12.742246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0.18658286639999999</v>
      </c>
      <c r="AD35">
        <f t="shared" si="1"/>
        <v>22.025663133600002</v>
      </c>
      <c r="AE35">
        <v>0</v>
      </c>
      <c r="AF35" s="24"/>
      <c r="AG35">
        <f t="shared" si="2"/>
        <v>22.025663133600002</v>
      </c>
      <c r="AI35" s="34">
        <f>PXIL!M35</f>
        <v>0</v>
      </c>
      <c r="AJ35" s="34">
        <f>PXIL!S35</f>
        <v>0</v>
      </c>
      <c r="AK35" s="34">
        <f>RTM_IEX!M35</f>
        <v>6.57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12.742246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4.7300000000000004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0.20195486639999999</v>
      </c>
      <c r="AD36">
        <f t="shared" si="1"/>
        <v>23.840291133599997</v>
      </c>
      <c r="AE36">
        <v>0</v>
      </c>
      <c r="AF36" s="24"/>
      <c r="AG36">
        <f t="shared" si="2"/>
        <v>23.840291133599997</v>
      </c>
      <c r="AI36" s="34">
        <f>PXIL!M36</f>
        <v>0</v>
      </c>
      <c r="AJ36" s="34">
        <f>PXIL!S36</f>
        <v>0</v>
      </c>
      <c r="AK36" s="34">
        <f>RTM_IEX!M36</f>
        <v>6.57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12.742246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4.7300000000000004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0.20195486639999999</v>
      </c>
      <c r="AD37">
        <f t="shared" si="1"/>
        <v>23.840291133599997</v>
      </c>
      <c r="AE37">
        <v>0</v>
      </c>
      <c r="AF37" s="24"/>
      <c r="AG37">
        <f t="shared" si="2"/>
        <v>23.840291133599997</v>
      </c>
      <c r="AI37" s="34">
        <f>PXIL!M37</f>
        <v>0</v>
      </c>
      <c r="AJ37" s="34">
        <f>PXIL!S37</f>
        <v>0</v>
      </c>
      <c r="AK37" s="34">
        <f>RTM_IEX!M37</f>
        <v>6.57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12.742246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4.7300000000000004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0.20195486639999999</v>
      </c>
      <c r="AD38">
        <f t="shared" si="1"/>
        <v>23.840291133599997</v>
      </c>
      <c r="AE38">
        <v>0</v>
      </c>
      <c r="AF38" s="24"/>
      <c r="AG38">
        <f t="shared" si="2"/>
        <v>23.840291133599997</v>
      </c>
      <c r="AI38" s="34">
        <f>PXIL!M38</f>
        <v>0</v>
      </c>
      <c r="AJ38" s="34">
        <f>PXIL!S38</f>
        <v>0</v>
      </c>
      <c r="AK38" s="34">
        <f>RTM_IEX!M38</f>
        <v>6.57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12.742246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4.7300000000000004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0.20195486639999999</v>
      </c>
      <c r="AD39">
        <f t="shared" si="1"/>
        <v>23.840291133599997</v>
      </c>
      <c r="AE39">
        <v>0</v>
      </c>
      <c r="AF39" s="24"/>
      <c r="AG39">
        <f t="shared" si="2"/>
        <v>23.840291133599997</v>
      </c>
      <c r="AI39" s="34">
        <f>PXIL!M39</f>
        <v>0</v>
      </c>
      <c r="AJ39" s="34">
        <f>PXIL!S39</f>
        <v>0</v>
      </c>
      <c r="AK39" s="34">
        <f>RTM_IEX!M39</f>
        <v>6.57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12.742246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4.7300000000000004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0.20195486639999999</v>
      </c>
      <c r="AD40">
        <f t="shared" si="1"/>
        <v>23.840291133599997</v>
      </c>
      <c r="AE40">
        <v>0</v>
      </c>
      <c r="AF40" s="24"/>
      <c r="AG40">
        <f t="shared" si="2"/>
        <v>23.840291133599997</v>
      </c>
      <c r="AI40" s="34">
        <f>PXIL!M40</f>
        <v>0</v>
      </c>
      <c r="AJ40" s="34">
        <f>PXIL!S40</f>
        <v>0</v>
      </c>
      <c r="AK40" s="34">
        <f>RTM_IEX!M40</f>
        <v>6.57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12.742246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3.48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0.19145486639999998</v>
      </c>
      <c r="AD41">
        <f t="shared" si="1"/>
        <v>22.600791133599998</v>
      </c>
      <c r="AE41">
        <v>0</v>
      </c>
      <c r="AF41" s="24"/>
      <c r="AG41">
        <f t="shared" si="2"/>
        <v>22.600791133599998</v>
      </c>
      <c r="AI41" s="34">
        <f>PXIL!M41</f>
        <v>0</v>
      </c>
      <c r="AJ41" s="34">
        <f>PXIL!S41</f>
        <v>0</v>
      </c>
      <c r="AK41" s="34">
        <f>RTM_IEX!M41</f>
        <v>6.57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12.742246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1.93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0.1784348664</v>
      </c>
      <c r="AD42">
        <f t="shared" si="1"/>
        <v>21.063811133600002</v>
      </c>
      <c r="AE42">
        <v>0</v>
      </c>
      <c r="AF42" s="24"/>
      <c r="AG42">
        <f t="shared" si="2"/>
        <v>21.063811133600002</v>
      </c>
      <c r="AI42" s="34">
        <f>PXIL!M42</f>
        <v>0</v>
      </c>
      <c r="AJ42" s="34">
        <f>PXIL!S42</f>
        <v>0</v>
      </c>
      <c r="AK42" s="34">
        <f>RTM_IEX!M42</f>
        <v>6.57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12.742246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2.13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0.18011486640000002</v>
      </c>
      <c r="AD43">
        <f t="shared" si="1"/>
        <v>21.262131133600001</v>
      </c>
      <c r="AE43">
        <v>0</v>
      </c>
      <c r="AF43" s="24"/>
      <c r="AG43">
        <f t="shared" si="2"/>
        <v>21.262131133600001</v>
      </c>
      <c r="AI43" s="34">
        <f>PXIL!M43</f>
        <v>0</v>
      </c>
      <c r="AJ43" s="34">
        <f>PXIL!S43</f>
        <v>0</v>
      </c>
      <c r="AK43" s="34">
        <f>RTM_IEX!M43</f>
        <v>6.57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12.742246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1.1599999999999999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0.17196686639999997</v>
      </c>
      <c r="AD44">
        <f t="shared" si="1"/>
        <v>20.3002791336</v>
      </c>
      <c r="AE44">
        <v>0</v>
      </c>
      <c r="AF44" s="24"/>
      <c r="AG44">
        <f t="shared" si="2"/>
        <v>20.3002791336</v>
      </c>
      <c r="AI44" s="34">
        <f>PXIL!M44</f>
        <v>0</v>
      </c>
      <c r="AJ44" s="34">
        <f>PXIL!S44</f>
        <v>0</v>
      </c>
      <c r="AK44" s="34">
        <f>RTM_IEX!M44</f>
        <v>6.57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12.742246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0.1557548664</v>
      </c>
      <c r="AD45">
        <f t="shared" si="1"/>
        <v>18.3864911336</v>
      </c>
      <c r="AE45">
        <v>0</v>
      </c>
      <c r="AF45" s="24"/>
      <c r="AG45">
        <f t="shared" si="2"/>
        <v>18.3864911336</v>
      </c>
      <c r="AI45" s="34">
        <f>PXIL!M45</f>
        <v>0</v>
      </c>
      <c r="AJ45" s="34">
        <f>PXIL!S45</f>
        <v>0</v>
      </c>
      <c r="AK45" s="34">
        <f>RTM_IEX!M45</f>
        <v>5.8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12.742246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0.15735086640000001</v>
      </c>
      <c r="AD46">
        <f t="shared" si="1"/>
        <v>18.574895133599998</v>
      </c>
      <c r="AE46">
        <v>0</v>
      </c>
      <c r="AF46" s="24"/>
      <c r="AG46">
        <f t="shared" si="2"/>
        <v>18.574895133599998</v>
      </c>
      <c r="AI46" s="34">
        <f>PXIL!M46</f>
        <v>0</v>
      </c>
      <c r="AJ46" s="34">
        <f>PXIL!S46</f>
        <v>0</v>
      </c>
      <c r="AK46" s="34">
        <f>RTM_IEX!M46</f>
        <v>5.99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12.742246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0.15819086639999999</v>
      </c>
      <c r="AD47">
        <f t="shared" si="1"/>
        <v>18.6740551336</v>
      </c>
      <c r="AE47">
        <v>0</v>
      </c>
      <c r="AF47" s="24"/>
      <c r="AG47">
        <f t="shared" si="2"/>
        <v>18.6740551336</v>
      </c>
      <c r="AI47" s="34">
        <f>PXIL!M47</f>
        <v>0</v>
      </c>
      <c r="AJ47" s="34">
        <f>PXIL!S47</f>
        <v>0</v>
      </c>
      <c r="AK47" s="34">
        <f>RTM_IEX!M47</f>
        <v>6.09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12.742246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1.35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0.17356286639999999</v>
      </c>
      <c r="AD48">
        <f t="shared" si="1"/>
        <v>20.488683133599999</v>
      </c>
      <c r="AE48">
        <v>0</v>
      </c>
      <c r="AF48" s="24"/>
      <c r="AG48">
        <f t="shared" si="2"/>
        <v>20.488683133599999</v>
      </c>
      <c r="AI48" s="34">
        <f>PXIL!M48</f>
        <v>0</v>
      </c>
      <c r="AJ48" s="34">
        <f>PXIL!S48</f>
        <v>0</v>
      </c>
      <c r="AK48" s="34">
        <f>RTM_IEX!M48</f>
        <v>6.57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12.742246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2.13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0.18011486640000002</v>
      </c>
      <c r="AD49">
        <f t="shared" si="1"/>
        <v>21.262131133600001</v>
      </c>
      <c r="AE49">
        <v>0</v>
      </c>
      <c r="AF49" s="24"/>
      <c r="AG49">
        <f t="shared" si="2"/>
        <v>21.262131133600001</v>
      </c>
      <c r="AI49" s="34">
        <f>PXIL!M49</f>
        <v>0</v>
      </c>
      <c r="AJ49" s="34">
        <f>PXIL!S49</f>
        <v>0</v>
      </c>
      <c r="AK49" s="34">
        <f>RTM_IEX!M49</f>
        <v>6.57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12.742246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2.13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0.18011486640000002</v>
      </c>
      <c r="AD50">
        <f t="shared" si="1"/>
        <v>21.262131133600001</v>
      </c>
      <c r="AE50">
        <v>0</v>
      </c>
      <c r="AF50" s="24"/>
      <c r="AG50">
        <f t="shared" si="2"/>
        <v>21.262131133600001</v>
      </c>
      <c r="AI50" s="34">
        <f>PXIL!M50</f>
        <v>0</v>
      </c>
      <c r="AJ50" s="34">
        <f>PXIL!S50</f>
        <v>0</v>
      </c>
      <c r="AK50" s="34">
        <f>RTM_IEX!M50</f>
        <v>6.57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12.742246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3.38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0.19061486639999997</v>
      </c>
      <c r="AD51">
        <f t="shared" si="1"/>
        <v>22.5016311336</v>
      </c>
      <c r="AE51">
        <v>0</v>
      </c>
      <c r="AF51" s="24"/>
      <c r="AG51">
        <f t="shared" si="2"/>
        <v>22.5016311336</v>
      </c>
      <c r="AI51" s="34">
        <f>PXIL!M51</f>
        <v>0</v>
      </c>
      <c r="AJ51" s="34">
        <f>PXIL!S51</f>
        <v>0</v>
      </c>
      <c r="AK51" s="34">
        <f>RTM_IEX!M51</f>
        <v>6.57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12.742246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4.7300000000000004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0.20195486639999999</v>
      </c>
      <c r="AD52">
        <f t="shared" si="1"/>
        <v>23.840291133599997</v>
      </c>
      <c r="AE52">
        <v>0</v>
      </c>
      <c r="AF52" s="24"/>
      <c r="AG52">
        <f t="shared" si="2"/>
        <v>23.840291133599997</v>
      </c>
      <c r="AI52" s="34">
        <f>PXIL!M52</f>
        <v>0</v>
      </c>
      <c r="AJ52" s="34">
        <f>PXIL!S52</f>
        <v>0</v>
      </c>
      <c r="AK52" s="34">
        <f>RTM_IEX!M52</f>
        <v>6.57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12.742246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2.0299999999999998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0.17927486639999998</v>
      </c>
      <c r="AD53">
        <f t="shared" si="1"/>
        <v>21.162971133599999</v>
      </c>
      <c r="AE53">
        <v>0</v>
      </c>
      <c r="AF53" s="24"/>
      <c r="AG53">
        <f t="shared" si="2"/>
        <v>21.162971133599999</v>
      </c>
      <c r="AI53" s="34">
        <f>PXIL!M53</f>
        <v>0</v>
      </c>
      <c r="AJ53" s="34">
        <f>PXIL!S53</f>
        <v>0</v>
      </c>
      <c r="AK53" s="34">
        <f>RTM_IEX!M53</f>
        <v>6.57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12.742246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0.1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0.16306286640000001</v>
      </c>
      <c r="AD54">
        <f t="shared" si="1"/>
        <v>19.249183133599999</v>
      </c>
      <c r="AE54">
        <v>0</v>
      </c>
      <c r="AF54" s="24"/>
      <c r="AG54">
        <f t="shared" si="2"/>
        <v>19.249183133599999</v>
      </c>
      <c r="AI54" s="34">
        <f>PXIL!M54</f>
        <v>0</v>
      </c>
      <c r="AJ54" s="34">
        <f>PXIL!S54</f>
        <v>0</v>
      </c>
      <c r="AK54" s="34">
        <f>RTM_IEX!M54</f>
        <v>6.57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12.742246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4.7300000000000004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0.20195486639999999</v>
      </c>
      <c r="AD55">
        <f t="shared" si="1"/>
        <v>23.840291133599997</v>
      </c>
      <c r="AE55">
        <v>0</v>
      </c>
      <c r="AF55" s="24"/>
      <c r="AG55">
        <f t="shared" si="2"/>
        <v>23.840291133599997</v>
      </c>
      <c r="AI55" s="34">
        <f>PXIL!M55</f>
        <v>0</v>
      </c>
      <c r="AJ55" s="34">
        <f>PXIL!S55</f>
        <v>0</v>
      </c>
      <c r="AK55" s="34">
        <f>RTM_IEX!M55</f>
        <v>6.57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12.742246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1.45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0.17440286639999997</v>
      </c>
      <c r="AD56">
        <f t="shared" si="1"/>
        <v>20.587843133599996</v>
      </c>
      <c r="AE56">
        <v>0</v>
      </c>
      <c r="AF56" s="24"/>
      <c r="AG56">
        <f t="shared" si="2"/>
        <v>20.587843133599996</v>
      </c>
      <c r="AI56" s="34">
        <f>PXIL!M56</f>
        <v>0</v>
      </c>
      <c r="AJ56" s="34">
        <f>PXIL!S56</f>
        <v>0</v>
      </c>
      <c r="AK56" s="34">
        <f>RTM_IEX!M56</f>
        <v>6.57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12.742246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4.7300000000000004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0.20195486639999999</v>
      </c>
      <c r="AD57">
        <f t="shared" si="1"/>
        <v>23.840291133599997</v>
      </c>
      <c r="AE57">
        <v>0</v>
      </c>
      <c r="AF57" s="24"/>
      <c r="AG57">
        <f t="shared" si="2"/>
        <v>23.840291133599997</v>
      </c>
      <c r="AI57" s="34">
        <f>PXIL!M57</f>
        <v>0</v>
      </c>
      <c r="AJ57" s="34">
        <f>PXIL!S57</f>
        <v>0</v>
      </c>
      <c r="AK57" s="34">
        <f>RTM_IEX!M57</f>
        <v>6.57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12.742246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3.19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0.18901886639999999</v>
      </c>
      <c r="AD58">
        <f t="shared" si="1"/>
        <v>22.313227133599998</v>
      </c>
      <c r="AE58">
        <v>0</v>
      </c>
      <c r="AF58" s="24"/>
      <c r="AG58">
        <f t="shared" si="2"/>
        <v>22.313227133599998</v>
      </c>
      <c r="AI58" s="34">
        <f>PXIL!M58</f>
        <v>0</v>
      </c>
      <c r="AJ58" s="34">
        <f>PXIL!S58</f>
        <v>0</v>
      </c>
      <c r="AK58" s="34">
        <f>RTM_IEX!M58</f>
        <v>6.57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12.742246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4.7300000000000004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0.20195486639999999</v>
      </c>
      <c r="AD59">
        <f t="shared" si="1"/>
        <v>23.840291133599997</v>
      </c>
      <c r="AE59">
        <v>0</v>
      </c>
      <c r="AF59" s="24"/>
      <c r="AG59">
        <f t="shared" si="2"/>
        <v>23.840291133599997</v>
      </c>
      <c r="AI59" s="34">
        <f>PXIL!M59</f>
        <v>0</v>
      </c>
      <c r="AJ59" s="34">
        <f>PXIL!S59</f>
        <v>0</v>
      </c>
      <c r="AK59" s="34">
        <f>RTM_IEX!M59</f>
        <v>6.57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12.742246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4.7300000000000004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0.20195486639999999</v>
      </c>
      <c r="AD60">
        <f t="shared" si="1"/>
        <v>23.840291133599997</v>
      </c>
      <c r="AE60">
        <v>0</v>
      </c>
      <c r="AF60" s="24"/>
      <c r="AG60">
        <f t="shared" si="2"/>
        <v>23.840291133599997</v>
      </c>
      <c r="AI60" s="34">
        <f>PXIL!M60</f>
        <v>0</v>
      </c>
      <c r="AJ60" s="34">
        <f>PXIL!S60</f>
        <v>0</v>
      </c>
      <c r="AK60" s="34">
        <f>RTM_IEX!M60</f>
        <v>6.57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12.742246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4.7300000000000004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0.20195486639999999</v>
      </c>
      <c r="AD61">
        <f t="shared" si="1"/>
        <v>23.840291133599997</v>
      </c>
      <c r="AE61">
        <v>0</v>
      </c>
      <c r="AF61" s="24"/>
      <c r="AG61">
        <f t="shared" si="2"/>
        <v>23.840291133599997</v>
      </c>
      <c r="AI61" s="34">
        <f>PXIL!M61</f>
        <v>0</v>
      </c>
      <c r="AJ61" s="34">
        <f>PXIL!S61</f>
        <v>0</v>
      </c>
      <c r="AK61" s="34">
        <f>RTM_IEX!M61</f>
        <v>6.57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12.742246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4.7300000000000004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0.20195486639999999</v>
      </c>
      <c r="AD62">
        <f t="shared" si="1"/>
        <v>23.840291133599997</v>
      </c>
      <c r="AE62">
        <v>0</v>
      </c>
      <c r="AF62" s="24"/>
      <c r="AG62">
        <f t="shared" si="2"/>
        <v>23.840291133599997</v>
      </c>
      <c r="AI62" s="34">
        <f>PXIL!M62</f>
        <v>0</v>
      </c>
      <c r="AJ62" s="34">
        <f>PXIL!S62</f>
        <v>0</v>
      </c>
      <c r="AK62" s="34">
        <f>RTM_IEX!M62</f>
        <v>6.57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12.742246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4.7300000000000004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0.20195486639999999</v>
      </c>
      <c r="AD63">
        <f t="shared" si="1"/>
        <v>23.840291133599997</v>
      </c>
      <c r="AE63">
        <v>0</v>
      </c>
      <c r="AF63" s="24"/>
      <c r="AG63">
        <f t="shared" si="2"/>
        <v>23.840291133599997</v>
      </c>
      <c r="AI63" s="34">
        <f>PXIL!M63</f>
        <v>0</v>
      </c>
      <c r="AJ63" s="34">
        <f>PXIL!S63</f>
        <v>0</v>
      </c>
      <c r="AK63" s="34">
        <f>RTM_IEX!M63</f>
        <v>6.57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12.742246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4.7300000000000004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0.20195486639999999</v>
      </c>
      <c r="AD64">
        <f t="shared" si="1"/>
        <v>23.840291133599997</v>
      </c>
      <c r="AE64">
        <v>0</v>
      </c>
      <c r="AF64" s="24"/>
      <c r="AG64">
        <f t="shared" si="2"/>
        <v>23.840291133599997</v>
      </c>
      <c r="AI64" s="34">
        <f>PXIL!M64</f>
        <v>0</v>
      </c>
      <c r="AJ64" s="34">
        <f>PXIL!S64</f>
        <v>0</v>
      </c>
      <c r="AK64" s="34">
        <f>RTM_IEX!M64</f>
        <v>6.57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12.742246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4.7300000000000004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0.20195486639999999</v>
      </c>
      <c r="AD65">
        <f t="shared" si="1"/>
        <v>23.840291133599997</v>
      </c>
      <c r="AE65">
        <v>0</v>
      </c>
      <c r="AF65" s="24"/>
      <c r="AG65">
        <f t="shared" si="2"/>
        <v>23.840291133599997</v>
      </c>
      <c r="AI65" s="34">
        <f>PXIL!M65</f>
        <v>0</v>
      </c>
      <c r="AJ65" s="34">
        <f>PXIL!S65</f>
        <v>0</v>
      </c>
      <c r="AK65" s="34">
        <f>RTM_IEX!M65</f>
        <v>6.57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12.742246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2.13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0.1880948664</v>
      </c>
      <c r="AD66">
        <f t="shared" si="1"/>
        <v>22.2041511336</v>
      </c>
      <c r="AE66">
        <v>0</v>
      </c>
      <c r="AF66" s="24"/>
      <c r="AG66">
        <f t="shared" si="2"/>
        <v>22.2041511336</v>
      </c>
      <c r="AI66" s="34">
        <f>PXIL!M66</f>
        <v>0</v>
      </c>
      <c r="AJ66" s="34">
        <f>PXIL!S66</f>
        <v>0</v>
      </c>
      <c r="AK66" s="34">
        <f>RTM_IEX!M66</f>
        <v>6.57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0.95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12.742246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0.20195486639999999</v>
      </c>
      <c r="AD67">
        <f t="shared" si="1"/>
        <v>23.840291133600001</v>
      </c>
      <c r="AE67">
        <v>0</v>
      </c>
      <c r="AF67" s="24"/>
      <c r="AG67">
        <f t="shared" si="2"/>
        <v>23.840291133600001</v>
      </c>
      <c r="AI67" s="34">
        <f>PXIL!M67</f>
        <v>0</v>
      </c>
      <c r="AJ67" s="34">
        <f>PXIL!S67</f>
        <v>0</v>
      </c>
      <c r="AK67" s="34">
        <f>RTM_IEX!M67</f>
        <v>6.57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4.7300000000000004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12.742246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4.7300000000000004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0.20195486639999999</v>
      </c>
      <c r="AD68">
        <f t="shared" ref="AD68:AD98" si="4">SUM(B68:AB68,AI68:AR68)-AC68</f>
        <v>23.840291133599997</v>
      </c>
      <c r="AE68">
        <v>0</v>
      </c>
      <c r="AF68" s="24"/>
      <c r="AG68">
        <f t="shared" ref="AG68:AG98" si="5">SUM(AD68:AF68)</f>
        <v>23.840291133599997</v>
      </c>
      <c r="AI68" s="34">
        <f>PXIL!M68</f>
        <v>0</v>
      </c>
      <c r="AJ68" s="34">
        <f>PXIL!S68</f>
        <v>0</v>
      </c>
      <c r="AK68" s="34">
        <f>RTM_IEX!M68</f>
        <v>6.57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12.742246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4.7300000000000004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0.20195486639999999</v>
      </c>
      <c r="AD69">
        <f t="shared" si="4"/>
        <v>23.840291133599997</v>
      </c>
      <c r="AE69">
        <v>0</v>
      </c>
      <c r="AF69" s="24"/>
      <c r="AG69">
        <f t="shared" si="5"/>
        <v>23.840291133599997</v>
      </c>
      <c r="AI69" s="34">
        <f>PXIL!M69</f>
        <v>0</v>
      </c>
      <c r="AJ69" s="34">
        <f>PXIL!S69</f>
        <v>0</v>
      </c>
      <c r="AK69" s="34">
        <f>RTM_IEX!M69</f>
        <v>6.57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12.742246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4.7300000000000004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0.20195486639999999</v>
      </c>
      <c r="AD70">
        <f t="shared" si="4"/>
        <v>23.840291133599997</v>
      </c>
      <c r="AE70">
        <v>0</v>
      </c>
      <c r="AF70" s="24"/>
      <c r="AG70">
        <f t="shared" si="5"/>
        <v>23.840291133599997</v>
      </c>
      <c r="AI70" s="34">
        <f>PXIL!M70</f>
        <v>0</v>
      </c>
      <c r="AJ70" s="34">
        <f>PXIL!S70</f>
        <v>0</v>
      </c>
      <c r="AK70" s="34">
        <f>RTM_IEX!M70</f>
        <v>6.57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12.742246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4.7300000000000004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0.20195486639999999</v>
      </c>
      <c r="AD71">
        <f t="shared" si="4"/>
        <v>23.840291133599997</v>
      </c>
      <c r="AE71">
        <v>0</v>
      </c>
      <c r="AF71" s="24"/>
      <c r="AG71">
        <f t="shared" si="5"/>
        <v>23.840291133599997</v>
      </c>
      <c r="AI71" s="34">
        <f>PXIL!M71</f>
        <v>0</v>
      </c>
      <c r="AJ71" s="34">
        <f>PXIL!S71</f>
        <v>0</v>
      </c>
      <c r="AK71" s="34">
        <f>RTM_IEX!M71</f>
        <v>6.57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12.742246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4.7300000000000004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0.19263086639999996</v>
      </c>
      <c r="AD72">
        <f t="shared" si="4"/>
        <v>22.739615133600001</v>
      </c>
      <c r="AE72">
        <v>0</v>
      </c>
      <c r="AF72" s="24"/>
      <c r="AG72">
        <f t="shared" si="5"/>
        <v>22.739615133600001</v>
      </c>
      <c r="AI72" s="34">
        <f>PXIL!M72</f>
        <v>0</v>
      </c>
      <c r="AJ72" s="34">
        <f>PXIL!S72</f>
        <v>0</v>
      </c>
      <c r="AK72" s="34">
        <f>RTM_IEX!M72</f>
        <v>5.46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12.742246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2.83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0.16986686639999998</v>
      </c>
      <c r="AD73">
        <f t="shared" si="4"/>
        <v>20.052379133599999</v>
      </c>
      <c r="AE73">
        <v>0</v>
      </c>
      <c r="AF73" s="24"/>
      <c r="AG73">
        <f t="shared" si="5"/>
        <v>20.052379133599999</v>
      </c>
      <c r="AI73" s="34">
        <f>PXIL!M73</f>
        <v>0</v>
      </c>
      <c r="AJ73" s="34">
        <f>PXIL!S73</f>
        <v>0</v>
      </c>
      <c r="AK73" s="34">
        <f>RTM_IEX!M73</f>
        <v>4.6500000000000004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12.742246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1.88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0.15205886639999999</v>
      </c>
      <c r="AD74">
        <f t="shared" si="4"/>
        <v>17.9501871336</v>
      </c>
      <c r="AE74">
        <v>0</v>
      </c>
      <c r="AF74" s="24"/>
      <c r="AG74">
        <f t="shared" si="5"/>
        <v>17.9501871336</v>
      </c>
      <c r="AI74" s="34">
        <f>PXIL!M74</f>
        <v>0</v>
      </c>
      <c r="AJ74" s="34">
        <f>PXIL!S74</f>
        <v>0</v>
      </c>
      <c r="AK74" s="34">
        <f>RTM_IEX!M74</f>
        <v>3.48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12.742246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3.32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0.15903086639999997</v>
      </c>
      <c r="AD75">
        <f t="shared" si="4"/>
        <v>18.773215133600001</v>
      </c>
      <c r="AE75">
        <v>0</v>
      </c>
      <c r="AF75" s="24"/>
      <c r="AG75">
        <f t="shared" si="5"/>
        <v>18.773215133600001</v>
      </c>
      <c r="AI75" s="34">
        <f>PXIL!M75</f>
        <v>0</v>
      </c>
      <c r="AJ75" s="34">
        <f>PXIL!S75</f>
        <v>0</v>
      </c>
      <c r="AK75" s="34">
        <f>RTM_IEX!M75</f>
        <v>2.87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12.742246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4.0199999999999996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0.16272686639999998</v>
      </c>
      <c r="AD76">
        <f t="shared" si="4"/>
        <v>19.209519133599997</v>
      </c>
      <c r="AE76">
        <v>0</v>
      </c>
      <c r="AF76" s="24"/>
      <c r="AG76">
        <f t="shared" si="5"/>
        <v>19.209519133599997</v>
      </c>
      <c r="AI76" s="34">
        <f>PXIL!M76</f>
        <v>0</v>
      </c>
      <c r="AJ76" s="34">
        <f>PXIL!S76</f>
        <v>0</v>
      </c>
      <c r="AK76" s="34">
        <f>RTM_IEX!M76</f>
        <v>2.61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12.742246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4.4800000000000004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0.1713788664</v>
      </c>
      <c r="AD77">
        <f t="shared" si="4"/>
        <v>20.230867133599997</v>
      </c>
      <c r="AE77">
        <v>0</v>
      </c>
      <c r="AF77" s="24"/>
      <c r="AG77">
        <f t="shared" si="5"/>
        <v>20.230867133599997</v>
      </c>
      <c r="AI77" s="34">
        <f>PXIL!M77</f>
        <v>0</v>
      </c>
      <c r="AJ77" s="34">
        <f>PXIL!S77</f>
        <v>0</v>
      </c>
      <c r="AK77" s="34">
        <f>RTM_IEX!M77</f>
        <v>3.18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12.742246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4.7300000000000004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0.17297486639999998</v>
      </c>
      <c r="AD78">
        <f t="shared" si="4"/>
        <v>20.419271133599999</v>
      </c>
      <c r="AE78">
        <v>0</v>
      </c>
      <c r="AF78" s="24"/>
      <c r="AG78">
        <f t="shared" si="5"/>
        <v>20.419271133599999</v>
      </c>
      <c r="AI78" s="34">
        <f>PXIL!M78</f>
        <v>0</v>
      </c>
      <c r="AJ78" s="34">
        <f>PXIL!S78</f>
        <v>0</v>
      </c>
      <c r="AK78" s="34">
        <f>RTM_IEX!M78</f>
        <v>3.12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12.742246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4.7300000000000004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0.20195486639999999</v>
      </c>
      <c r="AD79">
        <f t="shared" si="4"/>
        <v>23.840291133599997</v>
      </c>
      <c r="AE79">
        <v>0</v>
      </c>
      <c r="AF79" s="24"/>
      <c r="AG79">
        <f t="shared" si="5"/>
        <v>23.840291133599997</v>
      </c>
      <c r="AI79" s="34">
        <f>PXIL!M79</f>
        <v>0</v>
      </c>
      <c r="AJ79" s="34">
        <f>PXIL!S79</f>
        <v>0</v>
      </c>
      <c r="AK79" s="34">
        <f>RTM_IEX!M79</f>
        <v>6.57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12.742246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4.7300000000000004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0.20195486639999999</v>
      </c>
      <c r="AD80">
        <f t="shared" si="4"/>
        <v>23.840291133599997</v>
      </c>
      <c r="AE80">
        <v>0</v>
      </c>
      <c r="AF80" s="24"/>
      <c r="AG80">
        <f t="shared" si="5"/>
        <v>23.840291133599997</v>
      </c>
      <c r="AI80" s="34">
        <f>PXIL!M80</f>
        <v>0</v>
      </c>
      <c r="AJ80" s="34">
        <f>PXIL!S80</f>
        <v>0</v>
      </c>
      <c r="AK80" s="34">
        <f>RTM_IEX!M80</f>
        <v>6.57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12.742246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4.7300000000000004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0.20195486639999999</v>
      </c>
      <c r="AD81">
        <f t="shared" si="4"/>
        <v>23.840291133599997</v>
      </c>
      <c r="AE81">
        <v>0</v>
      </c>
      <c r="AF81" s="24"/>
      <c r="AG81">
        <f t="shared" si="5"/>
        <v>23.840291133599997</v>
      </c>
      <c r="AI81" s="34">
        <f>PXIL!M81</f>
        <v>0</v>
      </c>
      <c r="AJ81" s="34">
        <f>PXIL!S81</f>
        <v>0</v>
      </c>
      <c r="AK81" s="34">
        <f>RTM_IEX!M81</f>
        <v>6.57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12.742246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4.7300000000000004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0.20195486639999999</v>
      </c>
      <c r="AD82">
        <f t="shared" si="4"/>
        <v>23.840291133599997</v>
      </c>
      <c r="AE82">
        <v>0</v>
      </c>
      <c r="AF82" s="24"/>
      <c r="AG82">
        <f t="shared" si="5"/>
        <v>23.840291133599997</v>
      </c>
      <c r="AI82" s="34">
        <f>PXIL!M82</f>
        <v>0</v>
      </c>
      <c r="AJ82" s="34">
        <f>PXIL!S82</f>
        <v>0</v>
      </c>
      <c r="AK82" s="34">
        <f>RTM_IEX!M82</f>
        <v>6.57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12.742246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4.7300000000000004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0.20195486639999999</v>
      </c>
      <c r="AD83">
        <f t="shared" si="4"/>
        <v>23.840291133599997</v>
      </c>
      <c r="AE83">
        <v>0</v>
      </c>
      <c r="AF83" s="24"/>
      <c r="AG83">
        <f t="shared" si="5"/>
        <v>23.840291133599997</v>
      </c>
      <c r="AI83" s="34">
        <f>PXIL!M83</f>
        <v>0</v>
      </c>
      <c r="AJ83" s="34">
        <f>PXIL!S83</f>
        <v>0</v>
      </c>
      <c r="AK83" s="34">
        <f>RTM_IEX!M83</f>
        <v>6.57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12.742246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4.7300000000000004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0.20195486639999999</v>
      </c>
      <c r="AD84">
        <f t="shared" si="4"/>
        <v>23.840291133599997</v>
      </c>
      <c r="AE84">
        <v>0</v>
      </c>
      <c r="AF84" s="24"/>
      <c r="AG84">
        <f t="shared" si="5"/>
        <v>23.840291133599997</v>
      </c>
      <c r="AI84" s="34">
        <f>PXIL!M84</f>
        <v>0</v>
      </c>
      <c r="AJ84" s="34">
        <f>PXIL!S84</f>
        <v>0</v>
      </c>
      <c r="AK84" s="34">
        <f>RTM_IEX!M84</f>
        <v>6.57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12.742246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4.7300000000000004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0.20195486639999999</v>
      </c>
      <c r="AD85">
        <f t="shared" si="4"/>
        <v>23.840291133599997</v>
      </c>
      <c r="AE85">
        <v>0</v>
      </c>
      <c r="AF85" s="24"/>
      <c r="AG85">
        <f t="shared" si="5"/>
        <v>23.840291133599997</v>
      </c>
      <c r="AI85" s="34">
        <f>PXIL!M85</f>
        <v>0</v>
      </c>
      <c r="AJ85" s="34">
        <f>PXIL!S85</f>
        <v>0</v>
      </c>
      <c r="AK85" s="34">
        <f>RTM_IEX!M85</f>
        <v>6.57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12.742246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4.7300000000000004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0.20195486639999999</v>
      </c>
      <c r="AD86">
        <f t="shared" si="4"/>
        <v>23.840291133599997</v>
      </c>
      <c r="AE86">
        <v>0</v>
      </c>
      <c r="AF86" s="24"/>
      <c r="AG86">
        <f t="shared" si="5"/>
        <v>23.840291133599997</v>
      </c>
      <c r="AI86" s="34">
        <f>PXIL!M86</f>
        <v>0</v>
      </c>
      <c r="AJ86" s="34">
        <f>PXIL!S86</f>
        <v>0</v>
      </c>
      <c r="AK86" s="34">
        <f>RTM_IEX!M86</f>
        <v>6.57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12.742246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4.7300000000000004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0.20195486639999999</v>
      </c>
      <c r="AD87">
        <f t="shared" si="4"/>
        <v>23.840291133599997</v>
      </c>
      <c r="AE87">
        <v>0</v>
      </c>
      <c r="AF87" s="24"/>
      <c r="AG87">
        <f t="shared" si="5"/>
        <v>23.840291133599997</v>
      </c>
      <c r="AI87" s="34">
        <f>PXIL!M87</f>
        <v>0</v>
      </c>
      <c r="AJ87" s="34">
        <f>PXIL!S87</f>
        <v>0</v>
      </c>
      <c r="AK87" s="34">
        <f>RTM_IEX!M87</f>
        <v>6.57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12.742246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4.7300000000000004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0.20195486639999999</v>
      </c>
      <c r="AD88">
        <f t="shared" si="4"/>
        <v>23.840291133599997</v>
      </c>
      <c r="AE88">
        <v>0</v>
      </c>
      <c r="AF88" s="24"/>
      <c r="AG88">
        <f t="shared" si="5"/>
        <v>23.840291133599997</v>
      </c>
      <c r="AI88" s="34">
        <f>PXIL!M88</f>
        <v>0</v>
      </c>
      <c r="AJ88" s="34">
        <f>PXIL!S88</f>
        <v>0</v>
      </c>
      <c r="AK88" s="34">
        <f>RTM_IEX!M88</f>
        <v>6.57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12.742246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4.7300000000000004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0.20195486639999999</v>
      </c>
      <c r="AD89">
        <f t="shared" si="4"/>
        <v>23.840291133599997</v>
      </c>
      <c r="AE89">
        <v>0</v>
      </c>
      <c r="AF89" s="24"/>
      <c r="AG89">
        <f t="shared" si="5"/>
        <v>23.840291133599997</v>
      </c>
      <c r="AI89" s="34">
        <f>PXIL!M89</f>
        <v>0</v>
      </c>
      <c r="AJ89" s="34">
        <f>PXIL!S89</f>
        <v>0</v>
      </c>
      <c r="AK89" s="34">
        <f>RTM_IEX!M89</f>
        <v>6.57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12.742246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4.7300000000000004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0.20195486639999999</v>
      </c>
      <c r="AD90">
        <f t="shared" si="4"/>
        <v>23.840291133599997</v>
      </c>
      <c r="AE90">
        <v>0</v>
      </c>
      <c r="AF90" s="24"/>
      <c r="AG90">
        <f t="shared" si="5"/>
        <v>23.840291133599997</v>
      </c>
      <c r="AI90" s="34">
        <f>PXIL!M90</f>
        <v>0</v>
      </c>
      <c r="AJ90" s="34">
        <f>PXIL!S90</f>
        <v>0</v>
      </c>
      <c r="AK90" s="34">
        <f>RTM_IEX!M90</f>
        <v>6.57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12.742246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4.7300000000000004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0.20195486639999999</v>
      </c>
      <c r="AD91">
        <f t="shared" si="4"/>
        <v>23.840291133599997</v>
      </c>
      <c r="AE91">
        <v>0</v>
      </c>
      <c r="AF91" s="24"/>
      <c r="AG91">
        <f t="shared" si="5"/>
        <v>23.840291133599997</v>
      </c>
      <c r="AI91" s="34">
        <f>PXIL!M91</f>
        <v>0</v>
      </c>
      <c r="AJ91" s="34">
        <f>PXIL!S91</f>
        <v>0</v>
      </c>
      <c r="AK91" s="34">
        <f>RTM_IEX!M91</f>
        <v>6.57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12.742246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4.54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0.20254286639999999</v>
      </c>
      <c r="AD92">
        <f t="shared" si="4"/>
        <v>23.909703133600001</v>
      </c>
      <c r="AE92">
        <v>0</v>
      </c>
      <c r="AF92" s="24"/>
      <c r="AG92">
        <f t="shared" si="5"/>
        <v>23.909703133600001</v>
      </c>
      <c r="AI92" s="34">
        <f>PXIL!M92</f>
        <v>0</v>
      </c>
      <c r="AJ92" s="34">
        <f>PXIL!S92</f>
        <v>0</v>
      </c>
      <c r="AK92" s="34">
        <f>RTM_IEX!M92</f>
        <v>6.67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0.16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12.742246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4.7300000000000004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0.20195486639999999</v>
      </c>
      <c r="AD93">
        <f t="shared" si="4"/>
        <v>23.840291133599997</v>
      </c>
      <c r="AE93">
        <v>0</v>
      </c>
      <c r="AF93" s="24"/>
      <c r="AG93">
        <f t="shared" si="5"/>
        <v>23.840291133599997</v>
      </c>
      <c r="AI93" s="34">
        <f>PXIL!M93</f>
        <v>0</v>
      </c>
      <c r="AJ93" s="34">
        <f>PXIL!S93</f>
        <v>0</v>
      </c>
      <c r="AK93" s="34">
        <f>RTM_IEX!M93</f>
        <v>6.57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12.742246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4.7300000000000004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0.20195486639999999</v>
      </c>
      <c r="AD94">
        <f t="shared" si="4"/>
        <v>23.840291133599997</v>
      </c>
      <c r="AE94">
        <v>0</v>
      </c>
      <c r="AF94" s="24"/>
      <c r="AG94">
        <f t="shared" si="5"/>
        <v>23.840291133599997</v>
      </c>
      <c r="AI94" s="34">
        <f>PXIL!M94</f>
        <v>0</v>
      </c>
      <c r="AJ94" s="34">
        <f>PXIL!S94</f>
        <v>0</v>
      </c>
      <c r="AK94" s="34">
        <f>RTM_IEX!M94</f>
        <v>6.57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12.742246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4.7300000000000004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0.20195486639999999</v>
      </c>
      <c r="AD95">
        <f t="shared" si="4"/>
        <v>23.840291133599997</v>
      </c>
      <c r="AE95">
        <v>0</v>
      </c>
      <c r="AF95" s="24"/>
      <c r="AG95">
        <f t="shared" si="5"/>
        <v>23.840291133599997</v>
      </c>
      <c r="AI95" s="34">
        <f>PXIL!M95</f>
        <v>0</v>
      </c>
      <c r="AJ95" s="34">
        <f>PXIL!S95</f>
        <v>0</v>
      </c>
      <c r="AK95" s="34">
        <f>RTM_IEX!M95</f>
        <v>6.57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12.742246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3.09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0.18817886639999998</v>
      </c>
      <c r="AD96">
        <f t="shared" si="4"/>
        <v>22.214067133599997</v>
      </c>
      <c r="AE96">
        <v>0</v>
      </c>
      <c r="AF96" s="24"/>
      <c r="AG96">
        <f t="shared" si="5"/>
        <v>22.214067133599997</v>
      </c>
      <c r="AI96" s="34">
        <f>PXIL!M96</f>
        <v>0</v>
      </c>
      <c r="AJ96" s="34">
        <f>PXIL!S96</f>
        <v>0</v>
      </c>
      <c r="AK96" s="34">
        <f>RTM_IEX!M96</f>
        <v>6.57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12.742246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1.84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0.1786028664</v>
      </c>
      <c r="AD97">
        <f t="shared" si="4"/>
        <v>21.083643133600003</v>
      </c>
      <c r="AE97">
        <v>0</v>
      </c>
      <c r="AF97" s="24"/>
      <c r="AG97">
        <f t="shared" si="5"/>
        <v>21.083643133600003</v>
      </c>
      <c r="AI97" s="34">
        <f>PXIL!M97</f>
        <v>0</v>
      </c>
      <c r="AJ97" s="34">
        <f>PXIL!S97</f>
        <v>0</v>
      </c>
      <c r="AK97" s="34">
        <f>RTM_IEX!M97</f>
        <v>6.67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0.01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12.742246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3.19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0.18994286639999999</v>
      </c>
      <c r="AD98">
        <f t="shared" si="4"/>
        <v>22.422303133600003</v>
      </c>
      <c r="AE98">
        <v>0</v>
      </c>
      <c r="AF98" s="24"/>
      <c r="AG98">
        <f t="shared" si="5"/>
        <v>22.422303133600003</v>
      </c>
      <c r="AI98" s="34">
        <f>PXIL!M98</f>
        <v>0</v>
      </c>
      <c r="AJ98" s="34">
        <f>PXIL!S98</f>
        <v>0</v>
      </c>
      <c r="AK98" s="34">
        <f>RTM_IEX!M98</f>
        <v>6.67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0.01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0.31747619200000043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7.4599999999999972E-2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4.4017150127999994E-3</v>
      </c>
      <c r="AD99">
        <f t="shared" si="6"/>
        <v>0.51961197698719952</v>
      </c>
      <c r="AE99">
        <f t="shared" ref="AE99:AR99" si="8">SUM(AE3:AE98)/4000</f>
        <v>0</v>
      </c>
      <c r="AG99">
        <f t="shared" si="8"/>
        <v>0.51961197698719952</v>
      </c>
      <c r="AI99">
        <f t="shared" si="8"/>
        <v>0</v>
      </c>
      <c r="AJ99">
        <f t="shared" si="8"/>
        <v>0</v>
      </c>
      <c r="AK99">
        <f t="shared" si="8"/>
        <v>0.13047249999999991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1.4650000000000002E-3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45237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'[1]07'!B5</f>
        <v>265</v>
      </c>
      <c r="C3" s="16">
        <f>'[1]07'!C5</f>
        <v>0</v>
      </c>
      <c r="D3" s="16">
        <f>'[1]07'!D5</f>
        <v>65</v>
      </c>
      <c r="E3" s="16">
        <f>'[1]07'!E5</f>
        <v>0</v>
      </c>
      <c r="F3" s="15">
        <f>SUM(B3:E3)</f>
        <v>330</v>
      </c>
      <c r="G3" s="15">
        <f>'[1]07'!H5</f>
        <v>0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'[1]07'!B6</f>
        <v>265</v>
      </c>
      <c r="C4" s="16">
        <f>'[1]07'!C6</f>
        <v>0</v>
      </c>
      <c r="D4" s="16">
        <f>'[1]07'!D6</f>
        <v>65</v>
      </c>
      <c r="E4" s="16">
        <f>'[1]07'!E6</f>
        <v>0</v>
      </c>
      <c r="F4" s="15">
        <f>SUM(B4:E4)</f>
        <v>330</v>
      </c>
      <c r="G4" s="15">
        <f>'[1]07'!H6</f>
        <v>0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'[1]07'!B7</f>
        <v>265</v>
      </c>
      <c r="C5" s="16">
        <f>'[1]07'!C7</f>
        <v>0</v>
      </c>
      <c r="D5" s="16">
        <f>'[1]07'!D7</f>
        <v>65</v>
      </c>
      <c r="E5" s="16">
        <f>'[1]07'!E7</f>
        <v>0</v>
      </c>
      <c r="F5" s="15">
        <f t="shared" ref="F5:F68" si="6">SUM(B5:E5)</f>
        <v>330</v>
      </c>
      <c r="G5" s="15">
        <f>'[1]07'!H7</f>
        <v>0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'[1]07'!B8</f>
        <v>265</v>
      </c>
      <c r="C6" s="16">
        <f>'[1]07'!C8</f>
        <v>0</v>
      </c>
      <c r="D6" s="16">
        <f>'[1]07'!D8</f>
        <v>65</v>
      </c>
      <c r="E6" s="16">
        <f>'[1]07'!E8</f>
        <v>0</v>
      </c>
      <c r="F6" s="15">
        <f t="shared" si="6"/>
        <v>330</v>
      </c>
      <c r="G6" s="15">
        <f>'[1]07'!H8</f>
        <v>0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'[1]07'!B9</f>
        <v>265</v>
      </c>
      <c r="C7" s="16">
        <f>'[1]07'!C9</f>
        <v>0</v>
      </c>
      <c r="D7" s="16">
        <f>'[1]07'!D9</f>
        <v>65</v>
      </c>
      <c r="E7" s="16">
        <f>'[1]07'!E9</f>
        <v>0</v>
      </c>
      <c r="F7" s="15">
        <f t="shared" si="6"/>
        <v>330</v>
      </c>
      <c r="G7" s="15">
        <f>'[1]07'!H9</f>
        <v>0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'[1]07'!B10</f>
        <v>265</v>
      </c>
      <c r="C8" s="16">
        <f>'[1]07'!C10</f>
        <v>0</v>
      </c>
      <c r="D8" s="16">
        <f>'[1]07'!D10</f>
        <v>65</v>
      </c>
      <c r="E8" s="16">
        <f>'[1]07'!E10</f>
        <v>0</v>
      </c>
      <c r="F8" s="15">
        <f t="shared" si="6"/>
        <v>330</v>
      </c>
      <c r="G8" s="15">
        <f>'[1]07'!H10</f>
        <v>0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'[1]07'!B11</f>
        <v>265</v>
      </c>
      <c r="C9" s="16">
        <f>'[1]07'!C11</f>
        <v>0</v>
      </c>
      <c r="D9" s="16">
        <f>'[1]07'!D11</f>
        <v>65</v>
      </c>
      <c r="E9" s="16">
        <f>'[1]07'!E11</f>
        <v>0</v>
      </c>
      <c r="F9" s="15">
        <f t="shared" si="6"/>
        <v>330</v>
      </c>
      <c r="G9" s="15">
        <f>'[1]07'!H11</f>
        <v>0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'[1]07'!B12</f>
        <v>265</v>
      </c>
      <c r="C10" s="16">
        <f>'[1]07'!C12</f>
        <v>0</v>
      </c>
      <c r="D10" s="16">
        <f>'[1]07'!D12</f>
        <v>65</v>
      </c>
      <c r="E10" s="16">
        <f>'[1]07'!E12</f>
        <v>0</v>
      </c>
      <c r="F10" s="15">
        <f t="shared" si="6"/>
        <v>330</v>
      </c>
      <c r="G10" s="15">
        <f>'[1]07'!H12</f>
        <v>0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'[1]07'!B13</f>
        <v>265</v>
      </c>
      <c r="C11" s="16">
        <f>'[1]07'!C13</f>
        <v>0</v>
      </c>
      <c r="D11" s="16">
        <f>'[1]07'!D13</f>
        <v>65</v>
      </c>
      <c r="E11" s="16">
        <f>'[1]07'!E13</f>
        <v>0</v>
      </c>
      <c r="F11" s="15">
        <f t="shared" si="6"/>
        <v>330</v>
      </c>
      <c r="G11" s="15">
        <f>'[1]07'!H13</f>
        <v>0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'[1]07'!B14</f>
        <v>265</v>
      </c>
      <c r="C12" s="16">
        <f>'[1]07'!C14</f>
        <v>0</v>
      </c>
      <c r="D12" s="16">
        <f>'[1]07'!D14</f>
        <v>65</v>
      </c>
      <c r="E12" s="16">
        <f>'[1]07'!E14</f>
        <v>0</v>
      </c>
      <c r="F12" s="15">
        <f t="shared" si="6"/>
        <v>330</v>
      </c>
      <c r="G12" s="15">
        <f>'[1]07'!H14</f>
        <v>0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'[1]07'!B15</f>
        <v>265</v>
      </c>
      <c r="C13" s="16">
        <f>'[1]07'!C15</f>
        <v>0</v>
      </c>
      <c r="D13" s="16">
        <f>'[1]07'!D15</f>
        <v>65</v>
      </c>
      <c r="E13" s="16">
        <f>'[1]07'!E15</f>
        <v>0</v>
      </c>
      <c r="F13" s="15">
        <f t="shared" si="6"/>
        <v>330</v>
      </c>
      <c r="G13" s="15">
        <f>'[1]07'!H15</f>
        <v>0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'[1]07'!B16</f>
        <v>265</v>
      </c>
      <c r="C14" s="16">
        <f>'[1]07'!C16</f>
        <v>0</v>
      </c>
      <c r="D14" s="16">
        <f>'[1]07'!D16</f>
        <v>65</v>
      </c>
      <c r="E14" s="16">
        <f>'[1]07'!E16</f>
        <v>0</v>
      </c>
      <c r="F14" s="15">
        <f t="shared" si="6"/>
        <v>330</v>
      </c>
      <c r="G14" s="15">
        <f>'[1]07'!H16</f>
        <v>0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'[1]07'!B17</f>
        <v>265</v>
      </c>
      <c r="C15" s="16">
        <f>'[1]07'!C17</f>
        <v>0</v>
      </c>
      <c r="D15" s="16">
        <f>'[1]07'!D17</f>
        <v>65</v>
      </c>
      <c r="E15" s="16">
        <f>'[1]07'!E17</f>
        <v>0</v>
      </c>
      <c r="F15" s="15">
        <f t="shared" si="6"/>
        <v>330</v>
      </c>
      <c r="G15" s="15">
        <f>'[1]07'!H17</f>
        <v>0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'[1]07'!B18</f>
        <v>265</v>
      </c>
      <c r="C16" s="16">
        <f>'[1]07'!C18</f>
        <v>0</v>
      </c>
      <c r="D16" s="16">
        <f>'[1]07'!D18</f>
        <v>65</v>
      </c>
      <c r="E16" s="16">
        <f>'[1]07'!E18</f>
        <v>0</v>
      </c>
      <c r="F16" s="15">
        <f t="shared" si="6"/>
        <v>330</v>
      </c>
      <c r="G16" s="15">
        <f>'[1]07'!H18</f>
        <v>0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'[1]07'!B19</f>
        <v>265</v>
      </c>
      <c r="C17" s="16">
        <f>'[1]07'!C19</f>
        <v>0</v>
      </c>
      <c r="D17" s="16">
        <f>'[1]07'!D19</f>
        <v>65</v>
      </c>
      <c r="E17" s="16">
        <f>'[1]07'!E19</f>
        <v>0</v>
      </c>
      <c r="F17" s="15">
        <f t="shared" si="6"/>
        <v>330</v>
      </c>
      <c r="G17" s="15">
        <f>'[1]07'!H19</f>
        <v>0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'[1]07'!B20</f>
        <v>265</v>
      </c>
      <c r="C18" s="16">
        <f>'[1]07'!C20</f>
        <v>0</v>
      </c>
      <c r="D18" s="16">
        <f>'[1]07'!D20</f>
        <v>65</v>
      </c>
      <c r="E18" s="16">
        <f>'[1]07'!E20</f>
        <v>0</v>
      </c>
      <c r="F18" s="15">
        <f t="shared" si="6"/>
        <v>330</v>
      </c>
      <c r="G18" s="15">
        <f>'[1]07'!H20</f>
        <v>0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'[1]07'!B21</f>
        <v>265</v>
      </c>
      <c r="C19" s="16">
        <f>'[1]07'!C21</f>
        <v>0</v>
      </c>
      <c r="D19" s="16">
        <f>'[1]07'!D21</f>
        <v>65</v>
      </c>
      <c r="E19" s="16">
        <f>'[1]07'!E21</f>
        <v>0</v>
      </c>
      <c r="F19" s="15">
        <f t="shared" si="6"/>
        <v>330</v>
      </c>
      <c r="G19" s="15">
        <f>'[1]07'!H21</f>
        <v>0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'[1]07'!B22</f>
        <v>265</v>
      </c>
      <c r="C20" s="16">
        <f>'[1]07'!C22</f>
        <v>0</v>
      </c>
      <c r="D20" s="16">
        <f>'[1]07'!D22</f>
        <v>65</v>
      </c>
      <c r="E20" s="16">
        <f>'[1]07'!E22</f>
        <v>0</v>
      </c>
      <c r="F20" s="15">
        <f t="shared" si="6"/>
        <v>330</v>
      </c>
      <c r="G20" s="15">
        <f>'[1]07'!H22</f>
        <v>0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'[1]07'!B23</f>
        <v>265</v>
      </c>
      <c r="C21" s="16">
        <f>'[1]07'!C23</f>
        <v>0</v>
      </c>
      <c r="D21" s="16">
        <f>'[1]07'!D23</f>
        <v>65</v>
      </c>
      <c r="E21" s="16">
        <f>'[1]07'!E23</f>
        <v>0</v>
      </c>
      <c r="F21" s="15">
        <f t="shared" si="6"/>
        <v>330</v>
      </c>
      <c r="G21" s="15">
        <f>'[1]07'!H23</f>
        <v>0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'[1]07'!B24</f>
        <v>265</v>
      </c>
      <c r="C22" s="16">
        <f>'[1]07'!C24</f>
        <v>0</v>
      </c>
      <c r="D22" s="16">
        <f>'[1]07'!D24</f>
        <v>65</v>
      </c>
      <c r="E22" s="16">
        <f>'[1]07'!E24</f>
        <v>0</v>
      </c>
      <c r="F22" s="15">
        <f t="shared" si="6"/>
        <v>330</v>
      </c>
      <c r="G22" s="15">
        <f>'[1]07'!H24</f>
        <v>0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'[1]07'!B25</f>
        <v>265</v>
      </c>
      <c r="C23" s="16">
        <f>'[1]07'!C25</f>
        <v>0</v>
      </c>
      <c r="D23" s="16">
        <f>'[1]07'!D25</f>
        <v>65</v>
      </c>
      <c r="E23" s="16">
        <f>'[1]07'!E25</f>
        <v>0</v>
      </c>
      <c r="F23" s="15">
        <f t="shared" si="6"/>
        <v>330</v>
      </c>
      <c r="G23" s="15">
        <f>'[1]07'!H25</f>
        <v>0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'[1]07'!B26</f>
        <v>265</v>
      </c>
      <c r="C24" s="16">
        <f>'[1]07'!C26</f>
        <v>0</v>
      </c>
      <c r="D24" s="16">
        <f>'[1]07'!D26</f>
        <v>65</v>
      </c>
      <c r="E24" s="16">
        <f>'[1]07'!E26</f>
        <v>0</v>
      </c>
      <c r="F24" s="15">
        <f t="shared" si="6"/>
        <v>330</v>
      </c>
      <c r="G24" s="15">
        <f>'[1]07'!H26</f>
        <v>0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'[1]07'!B27</f>
        <v>265</v>
      </c>
      <c r="C25" s="16">
        <f>'[1]07'!C27</f>
        <v>0</v>
      </c>
      <c r="D25" s="16">
        <f>'[1]07'!D27</f>
        <v>65</v>
      </c>
      <c r="E25" s="16">
        <f>'[1]07'!E27</f>
        <v>0</v>
      </c>
      <c r="F25" s="15">
        <f t="shared" si="6"/>
        <v>330</v>
      </c>
      <c r="G25" s="15">
        <f>'[1]07'!H27</f>
        <v>0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'[1]07'!B28</f>
        <v>265</v>
      </c>
      <c r="C26" s="16">
        <f>'[1]07'!C28</f>
        <v>0</v>
      </c>
      <c r="D26" s="16">
        <f>'[1]07'!D28</f>
        <v>65</v>
      </c>
      <c r="E26" s="16">
        <f>'[1]07'!E28</f>
        <v>0</v>
      </c>
      <c r="F26" s="15">
        <f t="shared" si="6"/>
        <v>330</v>
      </c>
      <c r="G26" s="15">
        <f>'[1]07'!H28</f>
        <v>0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'[1]07'!B29</f>
        <v>265</v>
      </c>
      <c r="C27" s="16">
        <f>'[1]07'!C29</f>
        <v>0</v>
      </c>
      <c r="D27" s="16">
        <f>'[1]07'!D29</f>
        <v>65</v>
      </c>
      <c r="E27" s="16">
        <f>'[1]07'!E29</f>
        <v>0</v>
      </c>
      <c r="F27" s="15">
        <f t="shared" si="6"/>
        <v>330</v>
      </c>
      <c r="G27" s="15">
        <f>'[1]07'!H29</f>
        <v>0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'[1]07'!B30</f>
        <v>265</v>
      </c>
      <c r="C28" s="16">
        <f>'[1]07'!C30</f>
        <v>0</v>
      </c>
      <c r="D28" s="16">
        <f>'[1]07'!D30</f>
        <v>65</v>
      </c>
      <c r="E28" s="16">
        <f>'[1]07'!E30</f>
        <v>0</v>
      </c>
      <c r="F28" s="15">
        <f t="shared" si="6"/>
        <v>330</v>
      </c>
      <c r="G28" s="15">
        <f>'[1]07'!H30</f>
        <v>0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'[1]07'!B31</f>
        <v>265</v>
      </c>
      <c r="C29" s="16">
        <f>'[1]07'!C31</f>
        <v>0</v>
      </c>
      <c r="D29" s="16">
        <f>'[1]07'!D31</f>
        <v>65</v>
      </c>
      <c r="E29" s="16">
        <f>'[1]07'!E31</f>
        <v>0</v>
      </c>
      <c r="F29" s="15">
        <f t="shared" si="6"/>
        <v>330</v>
      </c>
      <c r="G29" s="15">
        <f>'[1]07'!H31</f>
        <v>0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'[1]07'!B32</f>
        <v>265</v>
      </c>
      <c r="C30" s="16">
        <f>'[1]07'!C32</f>
        <v>0</v>
      </c>
      <c r="D30" s="16">
        <f>'[1]07'!D32</f>
        <v>65</v>
      </c>
      <c r="E30" s="16">
        <f>'[1]07'!E32</f>
        <v>0</v>
      </c>
      <c r="F30" s="15">
        <f t="shared" si="6"/>
        <v>330</v>
      </c>
      <c r="G30" s="15">
        <f>'[1]07'!H32</f>
        <v>0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'[1]07'!B33</f>
        <v>265</v>
      </c>
      <c r="C31" s="16">
        <f>'[1]07'!C33</f>
        <v>0</v>
      </c>
      <c r="D31" s="16">
        <f>'[1]07'!D33</f>
        <v>65</v>
      </c>
      <c r="E31" s="16">
        <f>'[1]07'!E33</f>
        <v>0</v>
      </c>
      <c r="F31" s="15">
        <f t="shared" si="6"/>
        <v>330</v>
      </c>
      <c r="G31" s="15">
        <f>'[1]07'!H33</f>
        <v>0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'[1]07'!B34</f>
        <v>265</v>
      </c>
      <c r="C32" s="16">
        <f>'[1]07'!C34</f>
        <v>0</v>
      </c>
      <c r="D32" s="16">
        <f>'[1]07'!D34</f>
        <v>65</v>
      </c>
      <c r="E32" s="16">
        <f>'[1]07'!E34</f>
        <v>0</v>
      </c>
      <c r="F32" s="15">
        <f t="shared" si="6"/>
        <v>330</v>
      </c>
      <c r="G32" s="15">
        <f>'[1]07'!H34</f>
        <v>0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'[1]07'!B35</f>
        <v>265</v>
      </c>
      <c r="C33" s="16">
        <f>'[1]07'!C35</f>
        <v>0</v>
      </c>
      <c r="D33" s="16">
        <f>'[1]07'!D35</f>
        <v>65</v>
      </c>
      <c r="E33" s="16">
        <f>'[1]07'!E35</f>
        <v>0</v>
      </c>
      <c r="F33" s="15">
        <f t="shared" si="6"/>
        <v>330</v>
      </c>
      <c r="G33" s="15">
        <f>'[1]07'!H35</f>
        <v>0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'[1]07'!B36</f>
        <v>265</v>
      </c>
      <c r="C34" s="16">
        <f>'[1]07'!C36</f>
        <v>0</v>
      </c>
      <c r="D34" s="16">
        <f>'[1]07'!D36</f>
        <v>65</v>
      </c>
      <c r="E34" s="16">
        <f>'[1]07'!E36</f>
        <v>0</v>
      </c>
      <c r="F34" s="15">
        <f t="shared" si="6"/>
        <v>330</v>
      </c>
      <c r="G34" s="15">
        <f>'[1]07'!H36</f>
        <v>0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'[1]07'!B37</f>
        <v>265</v>
      </c>
      <c r="C35" s="16">
        <f>'[1]07'!C37</f>
        <v>0</v>
      </c>
      <c r="D35" s="16">
        <f>'[1]07'!D37</f>
        <v>65</v>
      </c>
      <c r="E35" s="16">
        <f>'[1]07'!E37</f>
        <v>0</v>
      </c>
      <c r="F35" s="15">
        <f t="shared" si="6"/>
        <v>330</v>
      </c>
      <c r="G35" s="15">
        <f>'[1]07'!H37</f>
        <v>0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'[1]07'!B38</f>
        <v>265</v>
      </c>
      <c r="C36" s="16">
        <f>'[1]07'!C38</f>
        <v>0</v>
      </c>
      <c r="D36" s="16">
        <f>'[1]07'!D38</f>
        <v>65</v>
      </c>
      <c r="E36" s="16">
        <f>'[1]07'!E38</f>
        <v>0</v>
      </c>
      <c r="F36" s="15">
        <f t="shared" si="6"/>
        <v>330</v>
      </c>
      <c r="G36" s="15">
        <f>'[1]07'!H38</f>
        <v>0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'[1]07'!B39</f>
        <v>265</v>
      </c>
      <c r="C37" s="16">
        <f>'[1]07'!C39</f>
        <v>0</v>
      </c>
      <c r="D37" s="16">
        <f>'[1]07'!D39</f>
        <v>65</v>
      </c>
      <c r="E37" s="16">
        <f>'[1]07'!E39</f>
        <v>0</v>
      </c>
      <c r="F37" s="15">
        <f t="shared" si="6"/>
        <v>330</v>
      </c>
      <c r="G37" s="15">
        <f>'[1]07'!H39</f>
        <v>0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'[1]07'!B40</f>
        <v>265</v>
      </c>
      <c r="C38" s="16">
        <f>'[1]07'!C40</f>
        <v>0</v>
      </c>
      <c r="D38" s="16">
        <f>'[1]07'!D40</f>
        <v>65</v>
      </c>
      <c r="E38" s="16">
        <f>'[1]07'!E40</f>
        <v>0</v>
      </c>
      <c r="F38" s="15">
        <f t="shared" si="6"/>
        <v>330</v>
      </c>
      <c r="G38" s="15">
        <f>'[1]07'!H40</f>
        <v>0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'[1]07'!B41</f>
        <v>265</v>
      </c>
      <c r="C39" s="16">
        <f>'[1]07'!C41</f>
        <v>0</v>
      </c>
      <c r="D39" s="16">
        <f>'[1]07'!D41</f>
        <v>65</v>
      </c>
      <c r="E39" s="16">
        <f>'[1]07'!E41</f>
        <v>0</v>
      </c>
      <c r="F39" s="15">
        <f t="shared" si="6"/>
        <v>330</v>
      </c>
      <c r="G39" s="15">
        <f>'[1]07'!H41</f>
        <v>0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'[1]07'!B42</f>
        <v>265</v>
      </c>
      <c r="C40" s="16">
        <f>'[1]07'!C42</f>
        <v>0</v>
      </c>
      <c r="D40" s="16">
        <f>'[1]07'!D42</f>
        <v>65</v>
      </c>
      <c r="E40" s="16">
        <f>'[1]07'!E42</f>
        <v>0</v>
      </c>
      <c r="F40" s="15">
        <f t="shared" si="6"/>
        <v>330</v>
      </c>
      <c r="G40" s="15">
        <f>'[1]07'!H42</f>
        <v>0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'[1]07'!B43</f>
        <v>265</v>
      </c>
      <c r="C41" s="16">
        <f>'[1]07'!C43</f>
        <v>0</v>
      </c>
      <c r="D41" s="16">
        <f>'[1]07'!D43</f>
        <v>65</v>
      </c>
      <c r="E41" s="16">
        <f>'[1]07'!E43</f>
        <v>0</v>
      </c>
      <c r="F41" s="15">
        <f t="shared" si="6"/>
        <v>330</v>
      </c>
      <c r="G41" s="15">
        <f>'[1]07'!H43</f>
        <v>0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'[1]07'!B44</f>
        <v>265</v>
      </c>
      <c r="C42" s="16">
        <f>'[1]07'!C44</f>
        <v>0</v>
      </c>
      <c r="D42" s="16">
        <f>'[1]07'!D44</f>
        <v>65</v>
      </c>
      <c r="E42" s="16">
        <f>'[1]07'!E44</f>
        <v>0</v>
      </c>
      <c r="F42" s="15">
        <f t="shared" si="6"/>
        <v>330</v>
      </c>
      <c r="G42" s="15">
        <f>'[1]07'!H44</f>
        <v>0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'[1]07'!B45</f>
        <v>265</v>
      </c>
      <c r="C43" s="16">
        <f>'[1]07'!C45</f>
        <v>0</v>
      </c>
      <c r="D43" s="16">
        <f>'[1]07'!D45</f>
        <v>65</v>
      </c>
      <c r="E43" s="16">
        <f>'[1]07'!E45</f>
        <v>0</v>
      </c>
      <c r="F43" s="15">
        <f t="shared" si="6"/>
        <v>330</v>
      </c>
      <c r="G43" s="15">
        <f>'[1]07'!H45</f>
        <v>0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'[1]07'!B46</f>
        <v>265</v>
      </c>
      <c r="C44" s="16">
        <f>'[1]07'!C46</f>
        <v>0</v>
      </c>
      <c r="D44" s="16">
        <f>'[1]07'!D46</f>
        <v>65</v>
      </c>
      <c r="E44" s="16">
        <f>'[1]07'!E46</f>
        <v>0</v>
      </c>
      <c r="F44" s="15">
        <f t="shared" si="6"/>
        <v>330</v>
      </c>
      <c r="G44" s="15">
        <f>'[1]07'!H46</f>
        <v>0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'[1]07'!B47</f>
        <v>265</v>
      </c>
      <c r="C45" s="16">
        <f>'[1]07'!C47</f>
        <v>0</v>
      </c>
      <c r="D45" s="16">
        <f>'[1]07'!D47</f>
        <v>65</v>
      </c>
      <c r="E45" s="16">
        <f>'[1]07'!E47</f>
        <v>0</v>
      </c>
      <c r="F45" s="15">
        <f t="shared" si="6"/>
        <v>330</v>
      </c>
      <c r="G45" s="15">
        <f>'[1]07'!H47</f>
        <v>0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'[1]07'!B48</f>
        <v>265</v>
      </c>
      <c r="C46" s="16">
        <f>'[1]07'!C48</f>
        <v>0</v>
      </c>
      <c r="D46" s="16">
        <f>'[1]07'!D48</f>
        <v>65</v>
      </c>
      <c r="E46" s="16">
        <f>'[1]07'!E48</f>
        <v>0</v>
      </c>
      <c r="F46" s="15">
        <f t="shared" si="6"/>
        <v>330</v>
      </c>
      <c r="G46" s="15">
        <f>'[1]07'!H48</f>
        <v>0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'[1]07'!B49</f>
        <v>265</v>
      </c>
      <c r="C47" s="16">
        <f>'[1]07'!C49</f>
        <v>0</v>
      </c>
      <c r="D47" s="16">
        <f>'[1]07'!D49</f>
        <v>65</v>
      </c>
      <c r="E47" s="16">
        <f>'[1]07'!E49</f>
        <v>0</v>
      </c>
      <c r="F47" s="15">
        <f t="shared" si="6"/>
        <v>330</v>
      </c>
      <c r="G47" s="15">
        <f>'[1]07'!H49</f>
        <v>0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'[1]07'!B50</f>
        <v>265</v>
      </c>
      <c r="C48" s="16">
        <f>'[1]07'!C50</f>
        <v>0</v>
      </c>
      <c r="D48" s="16">
        <f>'[1]07'!D50</f>
        <v>65</v>
      </c>
      <c r="E48" s="16">
        <f>'[1]07'!E50</f>
        <v>0</v>
      </c>
      <c r="F48" s="15">
        <f t="shared" si="6"/>
        <v>330</v>
      </c>
      <c r="G48" s="15">
        <f>'[1]07'!H50</f>
        <v>0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'[1]07'!B51</f>
        <v>265</v>
      </c>
      <c r="C49" s="16">
        <f>'[1]07'!C51</f>
        <v>0</v>
      </c>
      <c r="D49" s="16">
        <f>'[1]07'!D51</f>
        <v>65</v>
      </c>
      <c r="E49" s="16">
        <f>'[1]07'!E51</f>
        <v>0</v>
      </c>
      <c r="F49" s="15">
        <f t="shared" si="6"/>
        <v>330</v>
      </c>
      <c r="G49" s="15">
        <f>'[1]07'!H51</f>
        <v>0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'[1]07'!B52</f>
        <v>265</v>
      </c>
      <c r="C50" s="16">
        <f>'[1]07'!C52</f>
        <v>0</v>
      </c>
      <c r="D50" s="16">
        <f>'[1]07'!D52</f>
        <v>65</v>
      </c>
      <c r="E50" s="16">
        <f>'[1]07'!E52</f>
        <v>0</v>
      </c>
      <c r="F50" s="15">
        <f t="shared" si="6"/>
        <v>330</v>
      </c>
      <c r="G50" s="15">
        <f>'[1]07'!H52</f>
        <v>0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'[1]07'!B53</f>
        <v>265</v>
      </c>
      <c r="C51" s="16">
        <f>'[1]07'!C53</f>
        <v>0</v>
      </c>
      <c r="D51" s="16">
        <f>'[1]07'!D53</f>
        <v>65</v>
      </c>
      <c r="E51" s="16">
        <f>'[1]07'!E53</f>
        <v>0</v>
      </c>
      <c r="F51" s="15">
        <f t="shared" si="6"/>
        <v>330</v>
      </c>
      <c r="G51" s="15">
        <f>'[1]07'!H53</f>
        <v>0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'[1]07'!B54</f>
        <v>265</v>
      </c>
      <c r="C52" s="16">
        <f>'[1]07'!C54</f>
        <v>0</v>
      </c>
      <c r="D52" s="16">
        <f>'[1]07'!D54</f>
        <v>65</v>
      </c>
      <c r="E52" s="16">
        <f>'[1]07'!E54</f>
        <v>0</v>
      </c>
      <c r="F52" s="15">
        <f t="shared" si="6"/>
        <v>330</v>
      </c>
      <c r="G52" s="15">
        <f>'[1]07'!H54</f>
        <v>0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'[1]07'!B55</f>
        <v>265</v>
      </c>
      <c r="C53" s="16">
        <f>'[1]07'!C55</f>
        <v>0</v>
      </c>
      <c r="D53" s="16">
        <f>'[1]07'!D55</f>
        <v>65</v>
      </c>
      <c r="E53" s="16">
        <f>'[1]07'!E55</f>
        <v>0</v>
      </c>
      <c r="F53" s="15">
        <f t="shared" si="6"/>
        <v>330</v>
      </c>
      <c r="G53" s="15">
        <f>'[1]07'!H55</f>
        <v>0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'[1]07'!B56</f>
        <v>265</v>
      </c>
      <c r="C54" s="16">
        <f>'[1]07'!C56</f>
        <v>0</v>
      </c>
      <c r="D54" s="16">
        <f>'[1]07'!D56</f>
        <v>65</v>
      </c>
      <c r="E54" s="16">
        <f>'[1]07'!E56</f>
        <v>0</v>
      </c>
      <c r="F54" s="15">
        <f t="shared" si="6"/>
        <v>330</v>
      </c>
      <c r="G54" s="15">
        <f>'[1]07'!H56</f>
        <v>0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'[1]07'!B57</f>
        <v>265</v>
      </c>
      <c r="C55" s="16">
        <f>'[1]07'!C57</f>
        <v>0</v>
      </c>
      <c r="D55" s="16">
        <f>'[1]07'!D57</f>
        <v>65</v>
      </c>
      <c r="E55" s="16">
        <f>'[1]07'!E57</f>
        <v>0</v>
      </c>
      <c r="F55" s="15">
        <f t="shared" si="6"/>
        <v>330</v>
      </c>
      <c r="G55" s="15">
        <f>'[1]07'!H57</f>
        <v>0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'[1]07'!B58</f>
        <v>265</v>
      </c>
      <c r="C56" s="16">
        <f>'[1]07'!C58</f>
        <v>0</v>
      </c>
      <c r="D56" s="16">
        <f>'[1]07'!D58</f>
        <v>65</v>
      </c>
      <c r="E56" s="16">
        <f>'[1]07'!E58</f>
        <v>0</v>
      </c>
      <c r="F56" s="15">
        <f t="shared" si="6"/>
        <v>330</v>
      </c>
      <c r="G56" s="15">
        <f>'[1]07'!H58</f>
        <v>0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'[1]07'!B59</f>
        <v>265</v>
      </c>
      <c r="C57" s="16">
        <f>'[1]07'!C59</f>
        <v>0</v>
      </c>
      <c r="D57" s="16">
        <f>'[1]07'!D59</f>
        <v>65</v>
      </c>
      <c r="E57" s="16">
        <f>'[1]07'!E59</f>
        <v>0</v>
      </c>
      <c r="F57" s="15">
        <f t="shared" si="6"/>
        <v>330</v>
      </c>
      <c r="G57" s="15">
        <f>'[1]07'!H59</f>
        <v>0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'[1]07'!B60</f>
        <v>265</v>
      </c>
      <c r="C58" s="16">
        <f>'[1]07'!C60</f>
        <v>0</v>
      </c>
      <c r="D58" s="16">
        <f>'[1]07'!D60</f>
        <v>65</v>
      </c>
      <c r="E58" s="16">
        <f>'[1]07'!E60</f>
        <v>0</v>
      </c>
      <c r="F58" s="15">
        <f t="shared" si="6"/>
        <v>330</v>
      </c>
      <c r="G58" s="15">
        <f>'[1]07'!H60</f>
        <v>0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'[1]07'!B61</f>
        <v>265</v>
      </c>
      <c r="C59" s="16">
        <f>'[1]07'!C61</f>
        <v>0</v>
      </c>
      <c r="D59" s="16">
        <f>'[1]07'!D61</f>
        <v>65</v>
      </c>
      <c r="E59" s="16">
        <f>'[1]07'!E61</f>
        <v>0</v>
      </c>
      <c r="F59" s="15">
        <f t="shared" si="6"/>
        <v>330</v>
      </c>
      <c r="G59" s="15">
        <f>'[1]07'!H61</f>
        <v>0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'[1]07'!B62</f>
        <v>265</v>
      </c>
      <c r="C60" s="16">
        <f>'[1]07'!C62</f>
        <v>0</v>
      </c>
      <c r="D60" s="16">
        <f>'[1]07'!D62</f>
        <v>65</v>
      </c>
      <c r="E60" s="16">
        <f>'[1]07'!E62</f>
        <v>0</v>
      </c>
      <c r="F60" s="15">
        <f t="shared" si="6"/>
        <v>330</v>
      </c>
      <c r="G60" s="15">
        <f>'[1]07'!H62</f>
        <v>0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'[1]07'!B63</f>
        <v>265</v>
      </c>
      <c r="C61" s="16">
        <f>'[1]07'!C63</f>
        <v>0</v>
      </c>
      <c r="D61" s="16">
        <f>'[1]07'!D63</f>
        <v>65</v>
      </c>
      <c r="E61" s="16">
        <f>'[1]07'!E63</f>
        <v>0</v>
      </c>
      <c r="F61" s="15">
        <f t="shared" si="6"/>
        <v>330</v>
      </c>
      <c r="G61" s="15">
        <f>'[1]07'!H63</f>
        <v>0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'[1]07'!B64</f>
        <v>265</v>
      </c>
      <c r="C62" s="16">
        <f>'[1]07'!C64</f>
        <v>0</v>
      </c>
      <c r="D62" s="16">
        <f>'[1]07'!D64</f>
        <v>65</v>
      </c>
      <c r="E62" s="16">
        <f>'[1]07'!E64</f>
        <v>0</v>
      </c>
      <c r="F62" s="15">
        <f t="shared" si="6"/>
        <v>330</v>
      </c>
      <c r="G62" s="15">
        <f>'[1]07'!H64</f>
        <v>0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'[1]07'!B65</f>
        <v>265</v>
      </c>
      <c r="C63" s="16">
        <f>'[1]07'!C65</f>
        <v>0</v>
      </c>
      <c r="D63" s="16">
        <f>'[1]07'!D65</f>
        <v>65</v>
      </c>
      <c r="E63" s="16">
        <f>'[1]07'!E65</f>
        <v>0</v>
      </c>
      <c r="F63" s="15">
        <f t="shared" si="6"/>
        <v>330</v>
      </c>
      <c r="G63" s="15">
        <f>'[1]07'!H65</f>
        <v>0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'[1]07'!B66</f>
        <v>265</v>
      </c>
      <c r="C64" s="16">
        <f>'[1]07'!C66</f>
        <v>0</v>
      </c>
      <c r="D64" s="16">
        <f>'[1]07'!D66</f>
        <v>65</v>
      </c>
      <c r="E64" s="16">
        <f>'[1]07'!E66</f>
        <v>0</v>
      </c>
      <c r="F64" s="15">
        <f t="shared" si="6"/>
        <v>330</v>
      </c>
      <c r="G64" s="15">
        <f>'[1]07'!H66</f>
        <v>0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'[1]07'!B67</f>
        <v>265</v>
      </c>
      <c r="C65" s="16">
        <f>'[1]07'!C67</f>
        <v>0</v>
      </c>
      <c r="D65" s="16">
        <f>'[1]07'!D67</f>
        <v>65</v>
      </c>
      <c r="E65" s="16">
        <f>'[1]07'!E67</f>
        <v>0</v>
      </c>
      <c r="F65" s="15">
        <f t="shared" si="6"/>
        <v>330</v>
      </c>
      <c r="G65" s="15">
        <f>'[1]07'!H67</f>
        <v>0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'[1]07'!B68</f>
        <v>265</v>
      </c>
      <c r="C66" s="16">
        <f>'[1]07'!C68</f>
        <v>0</v>
      </c>
      <c r="D66" s="16">
        <f>'[1]07'!D68</f>
        <v>65</v>
      </c>
      <c r="E66" s="16">
        <f>'[1]07'!E68</f>
        <v>0</v>
      </c>
      <c r="F66" s="15">
        <f t="shared" si="6"/>
        <v>330</v>
      </c>
      <c r="G66" s="15">
        <f>'[1]07'!H68</f>
        <v>0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'[1]07'!B69</f>
        <v>265</v>
      </c>
      <c r="C67" s="16">
        <f>'[1]07'!C69</f>
        <v>0</v>
      </c>
      <c r="D67" s="16">
        <f>'[1]07'!D69</f>
        <v>65</v>
      </c>
      <c r="E67" s="16">
        <f>'[1]07'!E69</f>
        <v>0</v>
      </c>
      <c r="F67" s="15">
        <f t="shared" si="6"/>
        <v>330</v>
      </c>
      <c r="G67" s="15">
        <f>'[1]07'!H69</f>
        <v>0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'[1]07'!B70</f>
        <v>265</v>
      </c>
      <c r="C68" s="16">
        <f>'[1]07'!C70</f>
        <v>0</v>
      </c>
      <c r="D68" s="16">
        <f>'[1]07'!D70</f>
        <v>65</v>
      </c>
      <c r="E68" s="16">
        <f>'[1]07'!E70</f>
        <v>0</v>
      </c>
      <c r="F68" s="15">
        <f t="shared" si="6"/>
        <v>330</v>
      </c>
      <c r="G68" s="15">
        <f>'[1]07'!H70</f>
        <v>0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'[1]07'!B71</f>
        <v>265</v>
      </c>
      <c r="C69" s="16">
        <f>'[1]07'!C71</f>
        <v>0</v>
      </c>
      <c r="D69" s="16">
        <f>'[1]07'!D71</f>
        <v>65</v>
      </c>
      <c r="E69" s="16">
        <f>'[1]07'!E71</f>
        <v>0</v>
      </c>
      <c r="F69" s="15">
        <f t="shared" ref="F69:F98" si="17">SUM(B69:E69)</f>
        <v>330</v>
      </c>
      <c r="G69" s="15">
        <f>'[1]07'!H71</f>
        <v>0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'[1]07'!B72</f>
        <v>265</v>
      </c>
      <c r="C70" s="16">
        <f>'[1]07'!C72</f>
        <v>0</v>
      </c>
      <c r="D70" s="16">
        <f>'[1]07'!D72</f>
        <v>65</v>
      </c>
      <c r="E70" s="16">
        <f>'[1]07'!E72</f>
        <v>0</v>
      </c>
      <c r="F70" s="15">
        <f t="shared" si="17"/>
        <v>330</v>
      </c>
      <c r="G70" s="15">
        <f>'[1]07'!H72</f>
        <v>0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'[1]07'!B73</f>
        <v>265</v>
      </c>
      <c r="C71" s="16">
        <f>'[1]07'!C73</f>
        <v>0</v>
      </c>
      <c r="D71" s="16">
        <f>'[1]07'!D73</f>
        <v>65</v>
      </c>
      <c r="E71" s="16">
        <f>'[1]07'!E73</f>
        <v>0</v>
      </c>
      <c r="F71" s="15">
        <f t="shared" si="17"/>
        <v>330</v>
      </c>
      <c r="G71" s="15">
        <f>'[1]07'!H73</f>
        <v>0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'[1]07'!B74</f>
        <v>265</v>
      </c>
      <c r="C72" s="16">
        <f>'[1]07'!C74</f>
        <v>0</v>
      </c>
      <c r="D72" s="16">
        <f>'[1]07'!D74</f>
        <v>65</v>
      </c>
      <c r="E72" s="16">
        <f>'[1]07'!E74</f>
        <v>0</v>
      </c>
      <c r="F72" s="15">
        <f t="shared" si="17"/>
        <v>330</v>
      </c>
      <c r="G72" s="15">
        <f>'[1]07'!H74</f>
        <v>0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'[1]07'!B75</f>
        <v>265</v>
      </c>
      <c r="C73" s="16">
        <f>'[1]07'!C75</f>
        <v>0</v>
      </c>
      <c r="D73" s="16">
        <f>'[1]07'!D75</f>
        <v>65</v>
      </c>
      <c r="E73" s="16">
        <f>'[1]07'!E75</f>
        <v>0</v>
      </c>
      <c r="F73" s="15">
        <f t="shared" si="17"/>
        <v>330</v>
      </c>
      <c r="G73" s="15">
        <f>'[1]07'!H75</f>
        <v>0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'[1]07'!B76</f>
        <v>265</v>
      </c>
      <c r="C74" s="16">
        <f>'[1]07'!C76</f>
        <v>0</v>
      </c>
      <c r="D74" s="16">
        <f>'[1]07'!D76</f>
        <v>65</v>
      </c>
      <c r="E74" s="16">
        <f>'[1]07'!E76</f>
        <v>0</v>
      </c>
      <c r="F74" s="15">
        <f t="shared" si="17"/>
        <v>330</v>
      </c>
      <c r="G74" s="15">
        <f>'[1]07'!H76</f>
        <v>0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'[1]07'!B77</f>
        <v>265</v>
      </c>
      <c r="C75" s="16">
        <f>'[1]07'!C77</f>
        <v>0</v>
      </c>
      <c r="D75" s="16">
        <f>'[1]07'!D77</f>
        <v>65</v>
      </c>
      <c r="E75" s="16">
        <f>'[1]07'!E77</f>
        <v>0</v>
      </c>
      <c r="F75" s="15">
        <f t="shared" si="17"/>
        <v>330</v>
      </c>
      <c r="G75" s="15">
        <f>'[1]07'!H77</f>
        <v>0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'[1]07'!B78</f>
        <v>265</v>
      </c>
      <c r="C76" s="16">
        <f>'[1]07'!C78</f>
        <v>0</v>
      </c>
      <c r="D76" s="16">
        <f>'[1]07'!D78</f>
        <v>65</v>
      </c>
      <c r="E76" s="16">
        <f>'[1]07'!E78</f>
        <v>0</v>
      </c>
      <c r="F76" s="15">
        <f t="shared" si="17"/>
        <v>330</v>
      </c>
      <c r="G76" s="15">
        <f>'[1]07'!H78</f>
        <v>0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'[1]07'!B79</f>
        <v>265</v>
      </c>
      <c r="C77" s="16">
        <f>'[1]07'!C79</f>
        <v>0</v>
      </c>
      <c r="D77" s="16">
        <f>'[1]07'!D79</f>
        <v>65</v>
      </c>
      <c r="E77" s="16">
        <f>'[1]07'!E79</f>
        <v>0</v>
      </c>
      <c r="F77" s="15">
        <f t="shared" si="17"/>
        <v>330</v>
      </c>
      <c r="G77" s="15">
        <f>'[1]07'!H79</f>
        <v>0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'[1]07'!B80</f>
        <v>265</v>
      </c>
      <c r="C78" s="16">
        <f>'[1]07'!C80</f>
        <v>0</v>
      </c>
      <c r="D78" s="16">
        <f>'[1]07'!D80</f>
        <v>65</v>
      </c>
      <c r="E78" s="16">
        <f>'[1]07'!E80</f>
        <v>0</v>
      </c>
      <c r="F78" s="15">
        <f t="shared" si="17"/>
        <v>330</v>
      </c>
      <c r="G78" s="15">
        <f>'[1]07'!H80</f>
        <v>0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'[1]07'!B81</f>
        <v>265</v>
      </c>
      <c r="C79" s="16">
        <f>'[1]07'!C81</f>
        <v>0</v>
      </c>
      <c r="D79" s="16">
        <f>'[1]07'!D81</f>
        <v>65</v>
      </c>
      <c r="E79" s="16">
        <f>'[1]07'!E81</f>
        <v>0</v>
      </c>
      <c r="F79" s="15">
        <f t="shared" si="17"/>
        <v>330</v>
      </c>
      <c r="G79" s="15">
        <f>'[1]07'!H81</f>
        <v>0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'[1]07'!B82</f>
        <v>265</v>
      </c>
      <c r="C80" s="16">
        <f>'[1]07'!C82</f>
        <v>0</v>
      </c>
      <c r="D80" s="16">
        <f>'[1]07'!D82</f>
        <v>65</v>
      </c>
      <c r="E80" s="16">
        <f>'[1]07'!E82</f>
        <v>0</v>
      </c>
      <c r="F80" s="15">
        <f t="shared" si="17"/>
        <v>330</v>
      </c>
      <c r="G80" s="15">
        <f>'[1]07'!H82</f>
        <v>0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'[1]07'!B83</f>
        <v>265</v>
      </c>
      <c r="C81" s="16">
        <f>'[1]07'!C83</f>
        <v>0</v>
      </c>
      <c r="D81" s="16">
        <f>'[1]07'!D83</f>
        <v>65</v>
      </c>
      <c r="E81" s="16">
        <f>'[1]07'!E83</f>
        <v>0</v>
      </c>
      <c r="F81" s="15">
        <f t="shared" si="17"/>
        <v>330</v>
      </c>
      <c r="G81" s="15">
        <f>'[1]07'!H83</f>
        <v>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'[1]07'!B84</f>
        <v>265</v>
      </c>
      <c r="C82" s="16">
        <f>'[1]07'!C84</f>
        <v>0</v>
      </c>
      <c r="D82" s="16">
        <f>'[1]07'!D84</f>
        <v>65</v>
      </c>
      <c r="E82" s="16">
        <f>'[1]07'!E84</f>
        <v>0</v>
      </c>
      <c r="F82" s="15">
        <f t="shared" si="17"/>
        <v>330</v>
      </c>
      <c r="G82" s="15">
        <f>'[1]07'!H84</f>
        <v>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'[1]07'!B85</f>
        <v>265</v>
      </c>
      <c r="C83" s="16">
        <f>'[1]07'!C85</f>
        <v>0</v>
      </c>
      <c r="D83" s="16">
        <f>'[1]07'!D85</f>
        <v>65</v>
      </c>
      <c r="E83" s="16">
        <f>'[1]07'!E85</f>
        <v>0</v>
      </c>
      <c r="F83" s="15">
        <f t="shared" si="17"/>
        <v>330</v>
      </c>
      <c r="G83" s="15">
        <f>'[1]07'!H85</f>
        <v>0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'[1]07'!B86</f>
        <v>265</v>
      </c>
      <c r="C84" s="16">
        <f>'[1]07'!C86</f>
        <v>0</v>
      </c>
      <c r="D84" s="16">
        <f>'[1]07'!D86</f>
        <v>65</v>
      </c>
      <c r="E84" s="16">
        <f>'[1]07'!E86</f>
        <v>0</v>
      </c>
      <c r="F84" s="15">
        <f t="shared" si="17"/>
        <v>330</v>
      </c>
      <c r="G84" s="15">
        <f>'[1]07'!H86</f>
        <v>0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'[1]07'!B87</f>
        <v>265</v>
      </c>
      <c r="C85" s="16">
        <f>'[1]07'!C87</f>
        <v>0</v>
      </c>
      <c r="D85" s="16">
        <f>'[1]07'!D87</f>
        <v>65</v>
      </c>
      <c r="E85" s="16">
        <f>'[1]07'!E87</f>
        <v>0</v>
      </c>
      <c r="F85" s="15">
        <f t="shared" si="17"/>
        <v>330</v>
      </c>
      <c r="G85" s="15">
        <f>'[1]07'!H87</f>
        <v>0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'[1]07'!B88</f>
        <v>265</v>
      </c>
      <c r="C86" s="16">
        <f>'[1]07'!C88</f>
        <v>0</v>
      </c>
      <c r="D86" s="16">
        <f>'[1]07'!D88</f>
        <v>65</v>
      </c>
      <c r="E86" s="16">
        <f>'[1]07'!E88</f>
        <v>0</v>
      </c>
      <c r="F86" s="15">
        <f t="shared" si="17"/>
        <v>330</v>
      </c>
      <c r="G86" s="15">
        <f>'[1]07'!H88</f>
        <v>0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'[1]07'!B89</f>
        <v>265</v>
      </c>
      <c r="C87" s="16">
        <f>'[1]07'!C89</f>
        <v>0</v>
      </c>
      <c r="D87" s="16">
        <f>'[1]07'!D89</f>
        <v>65</v>
      </c>
      <c r="E87" s="16">
        <f>'[1]07'!E89</f>
        <v>0</v>
      </c>
      <c r="F87" s="15">
        <f t="shared" si="17"/>
        <v>330</v>
      </c>
      <c r="G87" s="15">
        <f>'[1]07'!H89</f>
        <v>0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'[1]07'!B90</f>
        <v>265</v>
      </c>
      <c r="C88" s="16">
        <f>'[1]07'!C90</f>
        <v>0</v>
      </c>
      <c r="D88" s="16">
        <f>'[1]07'!D90</f>
        <v>65</v>
      </c>
      <c r="E88" s="16">
        <f>'[1]07'!E90</f>
        <v>0</v>
      </c>
      <c r="F88" s="15">
        <f t="shared" si="17"/>
        <v>330</v>
      </c>
      <c r="G88" s="15">
        <f>'[1]07'!H90</f>
        <v>0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'[1]07'!B91</f>
        <v>265</v>
      </c>
      <c r="C89" s="16">
        <f>'[1]07'!C91</f>
        <v>0</v>
      </c>
      <c r="D89" s="16">
        <f>'[1]07'!D91</f>
        <v>65</v>
      </c>
      <c r="E89" s="16">
        <f>'[1]07'!E91</f>
        <v>0</v>
      </c>
      <c r="F89" s="15">
        <f t="shared" si="17"/>
        <v>330</v>
      </c>
      <c r="G89" s="15">
        <f>'[1]07'!H91</f>
        <v>0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'[1]07'!B92</f>
        <v>265</v>
      </c>
      <c r="C90" s="16">
        <f>'[1]07'!C92</f>
        <v>0</v>
      </c>
      <c r="D90" s="16">
        <f>'[1]07'!D92</f>
        <v>65</v>
      </c>
      <c r="E90" s="16">
        <f>'[1]07'!E92</f>
        <v>0</v>
      </c>
      <c r="F90" s="15">
        <f t="shared" si="17"/>
        <v>330</v>
      </c>
      <c r="G90" s="15">
        <f>'[1]07'!H92</f>
        <v>0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'[1]07'!B93</f>
        <v>265</v>
      </c>
      <c r="C91" s="16">
        <f>'[1]07'!C93</f>
        <v>0</v>
      </c>
      <c r="D91" s="16">
        <f>'[1]07'!D93</f>
        <v>65</v>
      </c>
      <c r="E91" s="16">
        <f>'[1]07'!E93</f>
        <v>0</v>
      </c>
      <c r="F91" s="15">
        <f t="shared" si="17"/>
        <v>330</v>
      </c>
      <c r="G91" s="15">
        <f>'[1]07'!H93</f>
        <v>0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'[1]07'!B94</f>
        <v>265</v>
      </c>
      <c r="C92" s="16">
        <f>'[1]07'!C94</f>
        <v>0</v>
      </c>
      <c r="D92" s="16">
        <f>'[1]07'!D94</f>
        <v>65</v>
      </c>
      <c r="E92" s="16">
        <f>'[1]07'!E94</f>
        <v>0</v>
      </c>
      <c r="F92" s="15">
        <f t="shared" si="17"/>
        <v>330</v>
      </c>
      <c r="G92" s="15">
        <f>'[1]07'!H94</f>
        <v>0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'[1]07'!B95</f>
        <v>265</v>
      </c>
      <c r="C93" s="16">
        <f>'[1]07'!C95</f>
        <v>0</v>
      </c>
      <c r="D93" s="16">
        <f>'[1]07'!D95</f>
        <v>65</v>
      </c>
      <c r="E93" s="16">
        <f>'[1]07'!E95</f>
        <v>0</v>
      </c>
      <c r="F93" s="15">
        <f t="shared" si="17"/>
        <v>330</v>
      </c>
      <c r="G93" s="15">
        <f>'[1]07'!H95</f>
        <v>0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'[1]07'!B96</f>
        <v>265</v>
      </c>
      <c r="C94" s="16">
        <f>'[1]07'!C96</f>
        <v>0</v>
      </c>
      <c r="D94" s="16">
        <f>'[1]07'!D96</f>
        <v>65</v>
      </c>
      <c r="E94" s="16">
        <f>'[1]07'!E96</f>
        <v>0</v>
      </c>
      <c r="F94" s="15">
        <f t="shared" si="17"/>
        <v>330</v>
      </c>
      <c r="G94" s="15">
        <f>'[1]07'!H96</f>
        <v>0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'[1]07'!B97</f>
        <v>265</v>
      </c>
      <c r="C95" s="16">
        <f>'[1]07'!C97</f>
        <v>0</v>
      </c>
      <c r="D95" s="16">
        <f>'[1]07'!D97</f>
        <v>65</v>
      </c>
      <c r="E95" s="16">
        <f>'[1]07'!E97</f>
        <v>0</v>
      </c>
      <c r="F95" s="15">
        <f t="shared" si="17"/>
        <v>330</v>
      </c>
      <c r="G95" s="15">
        <f>'[1]07'!H97</f>
        <v>0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'[1]07'!B98</f>
        <v>265</v>
      </c>
      <c r="C96" s="16">
        <f>'[1]07'!C98</f>
        <v>0</v>
      </c>
      <c r="D96" s="16">
        <f>'[1]07'!D98</f>
        <v>65</v>
      </c>
      <c r="E96" s="16">
        <f>'[1]07'!E98</f>
        <v>0</v>
      </c>
      <c r="F96" s="15">
        <f t="shared" si="17"/>
        <v>330</v>
      </c>
      <c r="G96" s="15">
        <f>'[1]07'!H98</f>
        <v>0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'[1]07'!B99</f>
        <v>265</v>
      </c>
      <c r="C97" s="16">
        <f>'[1]07'!C99</f>
        <v>0</v>
      </c>
      <c r="D97" s="16">
        <f>'[1]07'!D99</f>
        <v>65</v>
      </c>
      <c r="E97" s="16">
        <f>'[1]07'!E99</f>
        <v>0</v>
      </c>
      <c r="F97" s="15">
        <f t="shared" si="17"/>
        <v>330</v>
      </c>
      <c r="G97" s="15">
        <f>'[1]07'!H99</f>
        <v>0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'[1]07'!B100</f>
        <v>265</v>
      </c>
      <c r="C98" s="16">
        <f>'[1]07'!C100</f>
        <v>0</v>
      </c>
      <c r="D98" s="16">
        <f>'[1]07'!D100</f>
        <v>65</v>
      </c>
      <c r="E98" s="16">
        <f>'[1]07'!E100</f>
        <v>0</v>
      </c>
      <c r="F98" s="15">
        <f t="shared" si="17"/>
        <v>330</v>
      </c>
      <c r="G98" s="15">
        <f>'[1]07'!H100</f>
        <v>0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3">
        <f>Allocation_SG!A1</f>
        <v>45237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'[2]07'!B5</f>
        <v>42</v>
      </c>
      <c r="C3" s="195">
        <f>'[2]07'!C5</f>
        <v>30</v>
      </c>
      <c r="D3" s="195">
        <f>'[2]07'!D5</f>
        <v>0</v>
      </c>
      <c r="E3" s="195">
        <f>'[2]07'!E5</f>
        <v>0</v>
      </c>
      <c r="F3" s="15">
        <f>SUM(B3:E3)</f>
        <v>72</v>
      </c>
      <c r="G3" s="194">
        <f>'[2]07'!H5</f>
        <v>38</v>
      </c>
      <c r="H3" s="195">
        <f>'[2]07'!I5</f>
        <v>0</v>
      </c>
      <c r="I3" s="195">
        <f>'[2]07'!J5</f>
        <v>0</v>
      </c>
      <c r="J3" s="195">
        <f>'[2]07'!K5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'[2]07'!B6</f>
        <v>42</v>
      </c>
      <c r="C4" s="195">
        <f>'[2]07'!C6</f>
        <v>30</v>
      </c>
      <c r="D4" s="195">
        <f>'[2]07'!D6</f>
        <v>0</v>
      </c>
      <c r="E4" s="195">
        <f>'[2]07'!E6</f>
        <v>0</v>
      </c>
      <c r="F4" s="15">
        <f>SUM(B4:E4)</f>
        <v>72</v>
      </c>
      <c r="G4" s="194">
        <f>'[2]07'!H6</f>
        <v>38</v>
      </c>
      <c r="H4" s="195">
        <f>'[2]07'!I6</f>
        <v>0</v>
      </c>
      <c r="I4" s="195">
        <f>'[2]07'!J6</f>
        <v>0</v>
      </c>
      <c r="J4" s="195">
        <f>'[2]07'!K6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'[2]07'!B7</f>
        <v>42</v>
      </c>
      <c r="C5" s="195">
        <f>'[2]07'!C7</f>
        <v>30</v>
      </c>
      <c r="D5" s="195">
        <f>'[2]07'!D7</f>
        <v>0</v>
      </c>
      <c r="E5" s="195">
        <f>'[2]07'!E7</f>
        <v>0</v>
      </c>
      <c r="F5" s="15">
        <f t="shared" ref="F5:F68" si="6">SUM(B5:E5)</f>
        <v>72</v>
      </c>
      <c r="G5" s="194">
        <f>'[2]07'!H7</f>
        <v>38</v>
      </c>
      <c r="H5" s="195">
        <f>'[2]07'!I7</f>
        <v>0</v>
      </c>
      <c r="I5" s="195">
        <f>'[2]07'!J7</f>
        <v>0</v>
      </c>
      <c r="J5" s="195">
        <f>'[2]07'!K7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'[2]07'!B8</f>
        <v>42</v>
      </c>
      <c r="C6" s="195">
        <f>'[2]07'!C8</f>
        <v>30</v>
      </c>
      <c r="D6" s="195">
        <f>'[2]07'!D8</f>
        <v>0</v>
      </c>
      <c r="E6" s="195">
        <f>'[2]07'!E8</f>
        <v>0</v>
      </c>
      <c r="F6" s="15">
        <f t="shared" si="6"/>
        <v>72</v>
      </c>
      <c r="G6" s="194">
        <f>'[2]07'!H8</f>
        <v>38</v>
      </c>
      <c r="H6" s="195">
        <f>'[2]07'!I8</f>
        <v>0</v>
      </c>
      <c r="I6" s="195">
        <f>'[2]07'!J8</f>
        <v>0</v>
      </c>
      <c r="J6" s="195">
        <f>'[2]07'!K8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'[2]07'!B9</f>
        <v>42</v>
      </c>
      <c r="C7" s="195">
        <f>'[2]07'!C9</f>
        <v>30</v>
      </c>
      <c r="D7" s="195">
        <f>'[2]07'!D9</f>
        <v>0</v>
      </c>
      <c r="E7" s="195">
        <f>'[2]07'!E9</f>
        <v>0</v>
      </c>
      <c r="F7" s="15">
        <f t="shared" si="6"/>
        <v>72</v>
      </c>
      <c r="G7" s="194">
        <f>'[2]07'!H9</f>
        <v>38</v>
      </c>
      <c r="H7" s="195">
        <f>'[2]07'!I9</f>
        <v>0</v>
      </c>
      <c r="I7" s="195">
        <f>'[2]07'!J9</f>
        <v>0</v>
      </c>
      <c r="J7" s="195">
        <f>'[2]07'!K9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'[2]07'!B10</f>
        <v>42</v>
      </c>
      <c r="C8" s="195">
        <f>'[2]07'!C10</f>
        <v>30</v>
      </c>
      <c r="D8" s="195">
        <f>'[2]07'!D10</f>
        <v>0</v>
      </c>
      <c r="E8" s="195">
        <f>'[2]07'!E10</f>
        <v>0</v>
      </c>
      <c r="F8" s="15">
        <f t="shared" si="6"/>
        <v>72</v>
      </c>
      <c r="G8" s="194">
        <f>'[2]07'!H10</f>
        <v>38</v>
      </c>
      <c r="H8" s="195">
        <f>'[2]07'!I10</f>
        <v>0</v>
      </c>
      <c r="I8" s="195">
        <f>'[2]07'!J10</f>
        <v>0</v>
      </c>
      <c r="J8" s="195">
        <f>'[2]07'!K10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'[2]07'!B11</f>
        <v>42</v>
      </c>
      <c r="C9" s="195">
        <f>'[2]07'!C11</f>
        <v>30</v>
      </c>
      <c r="D9" s="195">
        <f>'[2]07'!D11</f>
        <v>0</v>
      </c>
      <c r="E9" s="195">
        <f>'[2]07'!E11</f>
        <v>0</v>
      </c>
      <c r="F9" s="15">
        <f t="shared" si="6"/>
        <v>72</v>
      </c>
      <c r="G9" s="194">
        <f>'[2]07'!H11</f>
        <v>38</v>
      </c>
      <c r="H9" s="195">
        <f>'[2]07'!I11</f>
        <v>0</v>
      </c>
      <c r="I9" s="195">
        <f>'[2]07'!J11</f>
        <v>0</v>
      </c>
      <c r="J9" s="195">
        <f>'[2]07'!K11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'[2]07'!B12</f>
        <v>42</v>
      </c>
      <c r="C10" s="195">
        <f>'[2]07'!C12</f>
        <v>30</v>
      </c>
      <c r="D10" s="195">
        <f>'[2]07'!D12</f>
        <v>0</v>
      </c>
      <c r="E10" s="195">
        <f>'[2]07'!E12</f>
        <v>0</v>
      </c>
      <c r="F10" s="15">
        <f t="shared" si="6"/>
        <v>72</v>
      </c>
      <c r="G10" s="194">
        <f>'[2]07'!H12</f>
        <v>38</v>
      </c>
      <c r="H10" s="195">
        <f>'[2]07'!I12</f>
        <v>0</v>
      </c>
      <c r="I10" s="195">
        <f>'[2]07'!J12</f>
        <v>0</v>
      </c>
      <c r="J10" s="195">
        <f>'[2]07'!K12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'[2]07'!B13</f>
        <v>42</v>
      </c>
      <c r="C11" s="195">
        <f>'[2]07'!C13</f>
        <v>30</v>
      </c>
      <c r="D11" s="195">
        <f>'[2]07'!D13</f>
        <v>0</v>
      </c>
      <c r="E11" s="195">
        <f>'[2]07'!E13</f>
        <v>0</v>
      </c>
      <c r="F11" s="15">
        <f t="shared" si="6"/>
        <v>72</v>
      </c>
      <c r="G11" s="194">
        <f>'[2]07'!H13</f>
        <v>38</v>
      </c>
      <c r="H11" s="195">
        <f>'[2]07'!I13</f>
        <v>0</v>
      </c>
      <c r="I11" s="195">
        <f>'[2]07'!J13</f>
        <v>0</v>
      </c>
      <c r="J11" s="195">
        <f>'[2]07'!K13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'[2]07'!B14</f>
        <v>42</v>
      </c>
      <c r="C12" s="195">
        <f>'[2]07'!C14</f>
        <v>30</v>
      </c>
      <c r="D12" s="195">
        <f>'[2]07'!D14</f>
        <v>0</v>
      </c>
      <c r="E12" s="195">
        <f>'[2]07'!E14</f>
        <v>0</v>
      </c>
      <c r="F12" s="15">
        <f t="shared" si="6"/>
        <v>72</v>
      </c>
      <c r="G12" s="194">
        <f>'[2]07'!H14</f>
        <v>38</v>
      </c>
      <c r="H12" s="195">
        <f>'[2]07'!I14</f>
        <v>0</v>
      </c>
      <c r="I12" s="195">
        <f>'[2]07'!J14</f>
        <v>0</v>
      </c>
      <c r="J12" s="195">
        <f>'[2]07'!K14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'[2]07'!B15</f>
        <v>42</v>
      </c>
      <c r="C13" s="195">
        <f>'[2]07'!C15</f>
        <v>30</v>
      </c>
      <c r="D13" s="195">
        <f>'[2]07'!D15</f>
        <v>0</v>
      </c>
      <c r="E13" s="195">
        <f>'[2]07'!E15</f>
        <v>0</v>
      </c>
      <c r="F13" s="15">
        <f t="shared" si="6"/>
        <v>72</v>
      </c>
      <c r="G13" s="194">
        <f>'[2]07'!H15</f>
        <v>38</v>
      </c>
      <c r="H13" s="195">
        <f>'[2]07'!I15</f>
        <v>0</v>
      </c>
      <c r="I13" s="195">
        <f>'[2]07'!J15</f>
        <v>0</v>
      </c>
      <c r="J13" s="195">
        <f>'[2]07'!K15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'[2]07'!B16</f>
        <v>42</v>
      </c>
      <c r="C14" s="195">
        <f>'[2]07'!C16</f>
        <v>30</v>
      </c>
      <c r="D14" s="195">
        <f>'[2]07'!D16</f>
        <v>0</v>
      </c>
      <c r="E14" s="195">
        <f>'[2]07'!E16</f>
        <v>0</v>
      </c>
      <c r="F14" s="15">
        <f t="shared" si="6"/>
        <v>72</v>
      </c>
      <c r="G14" s="194">
        <f>'[2]07'!H16</f>
        <v>38</v>
      </c>
      <c r="H14" s="195">
        <f>'[2]07'!I16</f>
        <v>0</v>
      </c>
      <c r="I14" s="195">
        <f>'[2]07'!J16</f>
        <v>0</v>
      </c>
      <c r="J14" s="195">
        <f>'[2]07'!K16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'[2]07'!B17</f>
        <v>42</v>
      </c>
      <c r="C15" s="195">
        <f>'[2]07'!C17</f>
        <v>30</v>
      </c>
      <c r="D15" s="195">
        <f>'[2]07'!D17</f>
        <v>0</v>
      </c>
      <c r="E15" s="195">
        <f>'[2]07'!E17</f>
        <v>0</v>
      </c>
      <c r="F15" s="15">
        <f t="shared" si="6"/>
        <v>72</v>
      </c>
      <c r="G15" s="194">
        <f>'[2]07'!H17</f>
        <v>38</v>
      </c>
      <c r="H15" s="195">
        <f>'[2]07'!I17</f>
        <v>0</v>
      </c>
      <c r="I15" s="195">
        <f>'[2]07'!J17</f>
        <v>0</v>
      </c>
      <c r="J15" s="195">
        <f>'[2]07'!K17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'[2]07'!B18</f>
        <v>42</v>
      </c>
      <c r="C16" s="195">
        <f>'[2]07'!C18</f>
        <v>30</v>
      </c>
      <c r="D16" s="195">
        <f>'[2]07'!D18</f>
        <v>0</v>
      </c>
      <c r="E16" s="195">
        <f>'[2]07'!E18</f>
        <v>0</v>
      </c>
      <c r="F16" s="15">
        <f t="shared" si="6"/>
        <v>72</v>
      </c>
      <c r="G16" s="194">
        <f>'[2]07'!H18</f>
        <v>38</v>
      </c>
      <c r="H16" s="195">
        <f>'[2]07'!I18</f>
        <v>0</v>
      </c>
      <c r="I16" s="195">
        <f>'[2]07'!J18</f>
        <v>0</v>
      </c>
      <c r="J16" s="195">
        <f>'[2]07'!K18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'[2]07'!B19</f>
        <v>42</v>
      </c>
      <c r="C17" s="195">
        <f>'[2]07'!C19</f>
        <v>30</v>
      </c>
      <c r="D17" s="195">
        <f>'[2]07'!D19</f>
        <v>0</v>
      </c>
      <c r="E17" s="195">
        <f>'[2]07'!E19</f>
        <v>0</v>
      </c>
      <c r="F17" s="15">
        <f t="shared" si="6"/>
        <v>72</v>
      </c>
      <c r="G17" s="194">
        <f>'[2]07'!H19</f>
        <v>38</v>
      </c>
      <c r="H17" s="195">
        <f>'[2]07'!I19</f>
        <v>0</v>
      </c>
      <c r="I17" s="195">
        <f>'[2]07'!J19</f>
        <v>0</v>
      </c>
      <c r="J17" s="195">
        <f>'[2]07'!K19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'[2]07'!B20</f>
        <v>42</v>
      </c>
      <c r="C18" s="195">
        <f>'[2]07'!C20</f>
        <v>30</v>
      </c>
      <c r="D18" s="195">
        <f>'[2]07'!D20</f>
        <v>0</v>
      </c>
      <c r="E18" s="195">
        <f>'[2]07'!E20</f>
        <v>0</v>
      </c>
      <c r="F18" s="15">
        <f t="shared" si="6"/>
        <v>72</v>
      </c>
      <c r="G18" s="194">
        <f>'[2]07'!H20</f>
        <v>38</v>
      </c>
      <c r="H18" s="195">
        <f>'[2]07'!I20</f>
        <v>0</v>
      </c>
      <c r="I18" s="195">
        <f>'[2]07'!J20</f>
        <v>0</v>
      </c>
      <c r="J18" s="195">
        <f>'[2]07'!K20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'[2]07'!B21</f>
        <v>42</v>
      </c>
      <c r="C19" s="195">
        <f>'[2]07'!C21</f>
        <v>30</v>
      </c>
      <c r="D19" s="195">
        <f>'[2]07'!D21</f>
        <v>0</v>
      </c>
      <c r="E19" s="195">
        <f>'[2]07'!E21</f>
        <v>0</v>
      </c>
      <c r="F19" s="15">
        <f t="shared" si="6"/>
        <v>72</v>
      </c>
      <c r="G19" s="194">
        <f>'[2]07'!H21</f>
        <v>38</v>
      </c>
      <c r="H19" s="195">
        <f>'[2]07'!I21</f>
        <v>0</v>
      </c>
      <c r="I19" s="195">
        <f>'[2]07'!J21</f>
        <v>0</v>
      </c>
      <c r="J19" s="195">
        <f>'[2]07'!K21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'[2]07'!B22</f>
        <v>42</v>
      </c>
      <c r="C20" s="195">
        <f>'[2]07'!C22</f>
        <v>30</v>
      </c>
      <c r="D20" s="195">
        <f>'[2]07'!D22</f>
        <v>0</v>
      </c>
      <c r="E20" s="195">
        <f>'[2]07'!E22</f>
        <v>0</v>
      </c>
      <c r="F20" s="15">
        <f t="shared" si="6"/>
        <v>72</v>
      </c>
      <c r="G20" s="194">
        <f>'[2]07'!H22</f>
        <v>37</v>
      </c>
      <c r="H20" s="195">
        <f>'[2]07'!I22</f>
        <v>0</v>
      </c>
      <c r="I20" s="195">
        <f>'[2]07'!J22</f>
        <v>0</v>
      </c>
      <c r="J20" s="195">
        <f>'[2]07'!K22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4">
        <f>'[2]07'!B23</f>
        <v>42</v>
      </c>
      <c r="C21" s="195">
        <f>'[2]07'!C23</f>
        <v>30</v>
      </c>
      <c r="D21" s="195">
        <f>'[2]07'!D23</f>
        <v>0</v>
      </c>
      <c r="E21" s="195">
        <f>'[2]07'!E23</f>
        <v>0</v>
      </c>
      <c r="F21" s="15">
        <f t="shared" si="6"/>
        <v>72</v>
      </c>
      <c r="G21" s="194">
        <f>'[2]07'!H23</f>
        <v>37</v>
      </c>
      <c r="H21" s="195">
        <f>'[2]07'!I23</f>
        <v>0</v>
      </c>
      <c r="I21" s="195">
        <f>'[2]07'!J23</f>
        <v>0</v>
      </c>
      <c r="J21" s="195">
        <f>'[2]07'!K23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4">
        <f>'[2]07'!B24</f>
        <v>42</v>
      </c>
      <c r="C22" s="195">
        <f>'[2]07'!C24</f>
        <v>30</v>
      </c>
      <c r="D22" s="195">
        <f>'[2]07'!D24</f>
        <v>0</v>
      </c>
      <c r="E22" s="195">
        <f>'[2]07'!E24</f>
        <v>0</v>
      </c>
      <c r="F22" s="15">
        <f t="shared" si="6"/>
        <v>72</v>
      </c>
      <c r="G22" s="194">
        <f>'[2]07'!H24</f>
        <v>37</v>
      </c>
      <c r="H22" s="195">
        <f>'[2]07'!I24</f>
        <v>0</v>
      </c>
      <c r="I22" s="195">
        <f>'[2]07'!J24</f>
        <v>0</v>
      </c>
      <c r="J22" s="195">
        <f>'[2]07'!K24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4">
        <f>'[2]07'!B25</f>
        <v>42</v>
      </c>
      <c r="C23" s="195">
        <f>'[2]07'!C25</f>
        <v>30</v>
      </c>
      <c r="D23" s="195">
        <f>'[2]07'!D25</f>
        <v>0</v>
      </c>
      <c r="E23" s="195">
        <f>'[2]07'!E25</f>
        <v>0</v>
      </c>
      <c r="F23" s="15">
        <f t="shared" si="6"/>
        <v>72</v>
      </c>
      <c r="G23" s="194">
        <f>'[2]07'!H25</f>
        <v>37</v>
      </c>
      <c r="H23" s="195">
        <f>'[2]07'!I25</f>
        <v>0</v>
      </c>
      <c r="I23" s="195">
        <f>'[2]07'!J25</f>
        <v>0</v>
      </c>
      <c r="J23" s="195">
        <f>'[2]07'!K25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'[2]07'!B26</f>
        <v>42</v>
      </c>
      <c r="C24" s="195">
        <f>'[2]07'!C26</f>
        <v>30</v>
      </c>
      <c r="D24" s="195">
        <f>'[2]07'!D26</f>
        <v>0</v>
      </c>
      <c r="E24" s="195">
        <f>'[2]07'!E26</f>
        <v>0</v>
      </c>
      <c r="F24" s="15">
        <f t="shared" si="6"/>
        <v>72</v>
      </c>
      <c r="G24" s="194">
        <f>'[2]07'!H26</f>
        <v>37</v>
      </c>
      <c r="H24" s="195">
        <f>'[2]07'!I26</f>
        <v>0</v>
      </c>
      <c r="I24" s="195">
        <f>'[2]07'!J26</f>
        <v>0</v>
      </c>
      <c r="J24" s="195">
        <f>'[2]07'!K26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4">
        <f>'[2]07'!B27</f>
        <v>42</v>
      </c>
      <c r="C25" s="195">
        <f>'[2]07'!C27</f>
        <v>30</v>
      </c>
      <c r="D25" s="195">
        <f>'[2]07'!D27</f>
        <v>0</v>
      </c>
      <c r="E25" s="195">
        <f>'[2]07'!E27</f>
        <v>0</v>
      </c>
      <c r="F25" s="15">
        <f t="shared" si="6"/>
        <v>72</v>
      </c>
      <c r="G25" s="194">
        <f>'[2]07'!H27</f>
        <v>37</v>
      </c>
      <c r="H25" s="195">
        <f>'[2]07'!I27</f>
        <v>0</v>
      </c>
      <c r="I25" s="195">
        <f>'[2]07'!J27</f>
        <v>0</v>
      </c>
      <c r="J25" s="195">
        <f>'[2]07'!K27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'[2]07'!B28</f>
        <v>42</v>
      </c>
      <c r="C26" s="195">
        <f>'[2]07'!C28</f>
        <v>30</v>
      </c>
      <c r="D26" s="195">
        <f>'[2]07'!D28</f>
        <v>0</v>
      </c>
      <c r="E26" s="195">
        <f>'[2]07'!E28</f>
        <v>0</v>
      </c>
      <c r="F26" s="15">
        <f t="shared" si="6"/>
        <v>72</v>
      </c>
      <c r="G26" s="194">
        <f>'[2]07'!H28</f>
        <v>37</v>
      </c>
      <c r="H26" s="195">
        <f>'[2]07'!I28</f>
        <v>0</v>
      </c>
      <c r="I26" s="195">
        <f>'[2]07'!J28</f>
        <v>0</v>
      </c>
      <c r="J26" s="195">
        <f>'[2]07'!K28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'[2]07'!B29</f>
        <v>42</v>
      </c>
      <c r="C27" s="195">
        <f>'[2]07'!C29</f>
        <v>30</v>
      </c>
      <c r="D27" s="195">
        <f>'[2]07'!D29</f>
        <v>0</v>
      </c>
      <c r="E27" s="195">
        <f>'[2]07'!E29</f>
        <v>0</v>
      </c>
      <c r="F27" s="15">
        <f t="shared" si="6"/>
        <v>72</v>
      </c>
      <c r="G27" s="194">
        <f>'[2]07'!H29</f>
        <v>37</v>
      </c>
      <c r="H27" s="195">
        <f>'[2]07'!I29</f>
        <v>0</v>
      </c>
      <c r="I27" s="195">
        <f>'[2]07'!J29</f>
        <v>0</v>
      </c>
      <c r="J27" s="195">
        <f>'[2]07'!K29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'[2]07'!B30</f>
        <v>42</v>
      </c>
      <c r="C28" s="195">
        <f>'[2]07'!C30</f>
        <v>30</v>
      </c>
      <c r="D28" s="195">
        <f>'[2]07'!D30</f>
        <v>0</v>
      </c>
      <c r="E28" s="195">
        <f>'[2]07'!E30</f>
        <v>0</v>
      </c>
      <c r="F28" s="15">
        <f t="shared" si="6"/>
        <v>72</v>
      </c>
      <c r="G28" s="194">
        <f>'[2]07'!H30</f>
        <v>37</v>
      </c>
      <c r="H28" s="195">
        <f>'[2]07'!I30</f>
        <v>0</v>
      </c>
      <c r="I28" s="195">
        <f>'[2]07'!J30</f>
        <v>0</v>
      </c>
      <c r="J28" s="195">
        <f>'[2]07'!K30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'[2]07'!B31</f>
        <v>42</v>
      </c>
      <c r="C29" s="195">
        <f>'[2]07'!C31</f>
        <v>30</v>
      </c>
      <c r="D29" s="195">
        <f>'[2]07'!D31</f>
        <v>0</v>
      </c>
      <c r="E29" s="195">
        <f>'[2]07'!E31</f>
        <v>0</v>
      </c>
      <c r="F29" s="15">
        <f t="shared" si="6"/>
        <v>72</v>
      </c>
      <c r="G29" s="194">
        <f>'[2]07'!H31</f>
        <v>38</v>
      </c>
      <c r="H29" s="195">
        <f>'[2]07'!I31</f>
        <v>0</v>
      </c>
      <c r="I29" s="195">
        <f>'[2]07'!J31</f>
        <v>0</v>
      </c>
      <c r="J29" s="195">
        <f>'[2]07'!K31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'[2]07'!B32</f>
        <v>42</v>
      </c>
      <c r="C30" s="195">
        <f>'[2]07'!C32</f>
        <v>30</v>
      </c>
      <c r="D30" s="195">
        <f>'[2]07'!D32</f>
        <v>0</v>
      </c>
      <c r="E30" s="195">
        <f>'[2]07'!E32</f>
        <v>0</v>
      </c>
      <c r="F30" s="15">
        <f t="shared" si="6"/>
        <v>72</v>
      </c>
      <c r="G30" s="194">
        <f>'[2]07'!H32</f>
        <v>38</v>
      </c>
      <c r="H30" s="195">
        <f>'[2]07'!I32</f>
        <v>0</v>
      </c>
      <c r="I30" s="195">
        <f>'[2]07'!J32</f>
        <v>0</v>
      </c>
      <c r="J30" s="195">
        <f>'[2]07'!K32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'[2]07'!B33</f>
        <v>42</v>
      </c>
      <c r="C31" s="195">
        <f>'[2]07'!C33</f>
        <v>30</v>
      </c>
      <c r="D31" s="195">
        <f>'[2]07'!D33</f>
        <v>0</v>
      </c>
      <c r="E31" s="195">
        <f>'[2]07'!E33</f>
        <v>0</v>
      </c>
      <c r="F31" s="15">
        <f t="shared" si="6"/>
        <v>72</v>
      </c>
      <c r="G31" s="194">
        <f>'[2]07'!H33</f>
        <v>38</v>
      </c>
      <c r="H31" s="195">
        <f>'[2]07'!I33</f>
        <v>0</v>
      </c>
      <c r="I31" s="195">
        <f>'[2]07'!J33</f>
        <v>0</v>
      </c>
      <c r="J31" s="195">
        <f>'[2]07'!K33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'[2]07'!B34</f>
        <v>42</v>
      </c>
      <c r="C32" s="195">
        <f>'[2]07'!C34</f>
        <v>30</v>
      </c>
      <c r="D32" s="195">
        <f>'[2]07'!D34</f>
        <v>0</v>
      </c>
      <c r="E32" s="195">
        <f>'[2]07'!E34</f>
        <v>0</v>
      </c>
      <c r="F32" s="15">
        <f t="shared" si="6"/>
        <v>72</v>
      </c>
      <c r="G32" s="194">
        <f>'[2]07'!H34</f>
        <v>38</v>
      </c>
      <c r="H32" s="195">
        <f>'[2]07'!I34</f>
        <v>0</v>
      </c>
      <c r="I32" s="195">
        <f>'[2]07'!J34</f>
        <v>0</v>
      </c>
      <c r="J32" s="195">
        <f>'[2]07'!K34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'[2]07'!B35</f>
        <v>42</v>
      </c>
      <c r="C33" s="195">
        <f>'[2]07'!C35</f>
        <v>30</v>
      </c>
      <c r="D33" s="195">
        <f>'[2]07'!D35</f>
        <v>0</v>
      </c>
      <c r="E33" s="195">
        <f>'[2]07'!E35</f>
        <v>0</v>
      </c>
      <c r="F33" s="15">
        <f t="shared" si="6"/>
        <v>72</v>
      </c>
      <c r="G33" s="194">
        <f>'[2]07'!H35</f>
        <v>38</v>
      </c>
      <c r="H33" s="195">
        <f>'[2]07'!I35</f>
        <v>0</v>
      </c>
      <c r="I33" s="195">
        <f>'[2]07'!J35</f>
        <v>0</v>
      </c>
      <c r="J33" s="195">
        <f>'[2]07'!K35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'[2]07'!B36</f>
        <v>42</v>
      </c>
      <c r="C34" s="195">
        <f>'[2]07'!C36</f>
        <v>30</v>
      </c>
      <c r="D34" s="195">
        <f>'[2]07'!D36</f>
        <v>0</v>
      </c>
      <c r="E34" s="195">
        <f>'[2]07'!E36</f>
        <v>0</v>
      </c>
      <c r="F34" s="15">
        <f t="shared" si="6"/>
        <v>72</v>
      </c>
      <c r="G34" s="194">
        <f>'[2]07'!H36</f>
        <v>38</v>
      </c>
      <c r="H34" s="195">
        <f>'[2]07'!I36</f>
        <v>0</v>
      </c>
      <c r="I34" s="195">
        <f>'[2]07'!J36</f>
        <v>0</v>
      </c>
      <c r="J34" s="195">
        <f>'[2]07'!K36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'[2]07'!B37</f>
        <v>42</v>
      </c>
      <c r="C35" s="195">
        <f>'[2]07'!C37</f>
        <v>30</v>
      </c>
      <c r="D35" s="195">
        <f>'[2]07'!D37</f>
        <v>0</v>
      </c>
      <c r="E35" s="195">
        <f>'[2]07'!E37</f>
        <v>0</v>
      </c>
      <c r="F35" s="15">
        <f t="shared" si="6"/>
        <v>72</v>
      </c>
      <c r="G35" s="194">
        <f>'[2]07'!H37</f>
        <v>37</v>
      </c>
      <c r="H35" s="195">
        <f>'[2]07'!I37</f>
        <v>0</v>
      </c>
      <c r="I35" s="195">
        <f>'[2]07'!J37</f>
        <v>0</v>
      </c>
      <c r="J35" s="195">
        <f>'[2]07'!K37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'[2]07'!B38</f>
        <v>42</v>
      </c>
      <c r="C36" s="195">
        <f>'[2]07'!C38</f>
        <v>30</v>
      </c>
      <c r="D36" s="195">
        <f>'[2]07'!D38</f>
        <v>0</v>
      </c>
      <c r="E36" s="195">
        <f>'[2]07'!E38</f>
        <v>0</v>
      </c>
      <c r="F36" s="15">
        <f t="shared" si="6"/>
        <v>72</v>
      </c>
      <c r="G36" s="194">
        <f>'[2]07'!H38</f>
        <v>37</v>
      </c>
      <c r="H36" s="195">
        <f>'[2]07'!I38</f>
        <v>0</v>
      </c>
      <c r="I36" s="195">
        <f>'[2]07'!J38</f>
        <v>0</v>
      </c>
      <c r="J36" s="195">
        <f>'[2]07'!K38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'[2]07'!B39</f>
        <v>42</v>
      </c>
      <c r="C37" s="195">
        <f>'[2]07'!C39</f>
        <v>30</v>
      </c>
      <c r="D37" s="195">
        <f>'[2]07'!D39</f>
        <v>0</v>
      </c>
      <c r="E37" s="195">
        <f>'[2]07'!E39</f>
        <v>0</v>
      </c>
      <c r="F37" s="15">
        <f t="shared" si="6"/>
        <v>72</v>
      </c>
      <c r="G37" s="194">
        <f>'[2]07'!H39</f>
        <v>37</v>
      </c>
      <c r="H37" s="195">
        <f>'[2]07'!I39</f>
        <v>0</v>
      </c>
      <c r="I37" s="195">
        <f>'[2]07'!J39</f>
        <v>0</v>
      </c>
      <c r="J37" s="195">
        <f>'[2]07'!K39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'[2]07'!B40</f>
        <v>42</v>
      </c>
      <c r="C38" s="195">
        <f>'[2]07'!C40</f>
        <v>30</v>
      </c>
      <c r="D38" s="195">
        <f>'[2]07'!D40</f>
        <v>0</v>
      </c>
      <c r="E38" s="195">
        <f>'[2]07'!E40</f>
        <v>0</v>
      </c>
      <c r="F38" s="15">
        <f t="shared" si="6"/>
        <v>72</v>
      </c>
      <c r="G38" s="194">
        <f>'[2]07'!H40</f>
        <v>37</v>
      </c>
      <c r="H38" s="195">
        <f>'[2]07'!I40</f>
        <v>0</v>
      </c>
      <c r="I38" s="195">
        <f>'[2]07'!J40</f>
        <v>0</v>
      </c>
      <c r="J38" s="195">
        <f>'[2]07'!K40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'[2]07'!B41</f>
        <v>42</v>
      </c>
      <c r="C39" s="195">
        <f>'[2]07'!C41</f>
        <v>30</v>
      </c>
      <c r="D39" s="195">
        <f>'[2]07'!D41</f>
        <v>0</v>
      </c>
      <c r="E39" s="195">
        <f>'[2]07'!E41</f>
        <v>0</v>
      </c>
      <c r="F39" s="15">
        <f t="shared" si="6"/>
        <v>72</v>
      </c>
      <c r="G39" s="194">
        <f>'[2]07'!H41</f>
        <v>37</v>
      </c>
      <c r="H39" s="195">
        <f>'[2]07'!I41</f>
        <v>0</v>
      </c>
      <c r="I39" s="195">
        <f>'[2]07'!J41</f>
        <v>0</v>
      </c>
      <c r="J39" s="195">
        <f>'[2]07'!K41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4">
        <f>'[2]07'!B42</f>
        <v>42</v>
      </c>
      <c r="C40" s="195">
        <f>'[2]07'!C42</f>
        <v>30</v>
      </c>
      <c r="D40" s="195">
        <f>'[2]07'!D42</f>
        <v>0</v>
      </c>
      <c r="E40" s="195">
        <f>'[2]07'!E42</f>
        <v>0</v>
      </c>
      <c r="F40" s="15">
        <f t="shared" si="6"/>
        <v>72</v>
      </c>
      <c r="G40" s="194">
        <f>'[2]07'!H42</f>
        <v>37</v>
      </c>
      <c r="H40" s="195">
        <f>'[2]07'!I42</f>
        <v>0</v>
      </c>
      <c r="I40" s="195">
        <f>'[2]07'!J42</f>
        <v>0</v>
      </c>
      <c r="J40" s="195">
        <f>'[2]07'!K42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'[2]07'!B43</f>
        <v>42</v>
      </c>
      <c r="C41" s="195">
        <f>'[2]07'!C43</f>
        <v>30</v>
      </c>
      <c r="D41" s="195">
        <f>'[2]07'!D43</f>
        <v>0</v>
      </c>
      <c r="E41" s="195">
        <f>'[2]07'!E43</f>
        <v>0</v>
      </c>
      <c r="F41" s="15">
        <f t="shared" si="6"/>
        <v>72</v>
      </c>
      <c r="G41" s="194">
        <f>'[2]07'!H43</f>
        <v>37</v>
      </c>
      <c r="H41" s="195">
        <f>'[2]07'!I43</f>
        <v>0</v>
      </c>
      <c r="I41" s="195">
        <f>'[2]07'!J43</f>
        <v>0</v>
      </c>
      <c r="J41" s="195">
        <f>'[2]07'!K43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'[2]07'!B44</f>
        <v>42</v>
      </c>
      <c r="C42" s="195">
        <f>'[2]07'!C44</f>
        <v>30</v>
      </c>
      <c r="D42" s="195">
        <f>'[2]07'!D44</f>
        <v>0</v>
      </c>
      <c r="E42" s="195">
        <f>'[2]07'!E44</f>
        <v>0</v>
      </c>
      <c r="F42" s="15">
        <f t="shared" si="6"/>
        <v>72</v>
      </c>
      <c r="G42" s="194">
        <f>'[2]07'!H44</f>
        <v>37</v>
      </c>
      <c r="H42" s="195">
        <f>'[2]07'!I44</f>
        <v>0</v>
      </c>
      <c r="I42" s="195">
        <f>'[2]07'!J44</f>
        <v>0</v>
      </c>
      <c r="J42" s="195">
        <f>'[2]07'!K44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'[2]07'!B45</f>
        <v>42</v>
      </c>
      <c r="C43" s="195">
        <f>'[2]07'!C45</f>
        <v>30</v>
      </c>
      <c r="D43" s="195">
        <f>'[2]07'!D45</f>
        <v>0</v>
      </c>
      <c r="E43" s="195">
        <f>'[2]07'!E45</f>
        <v>0</v>
      </c>
      <c r="F43" s="15">
        <f t="shared" si="6"/>
        <v>72</v>
      </c>
      <c r="G43" s="194">
        <f>'[2]07'!H45</f>
        <v>37</v>
      </c>
      <c r="H43" s="195">
        <f>'[2]07'!I45</f>
        <v>0</v>
      </c>
      <c r="I43" s="195">
        <f>'[2]07'!J45</f>
        <v>0</v>
      </c>
      <c r="J43" s="195">
        <f>'[2]07'!K45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'[2]07'!B46</f>
        <v>42</v>
      </c>
      <c r="C44" s="195">
        <f>'[2]07'!C46</f>
        <v>30</v>
      </c>
      <c r="D44" s="195">
        <f>'[2]07'!D46</f>
        <v>0</v>
      </c>
      <c r="E44" s="195">
        <f>'[2]07'!E46</f>
        <v>0</v>
      </c>
      <c r="F44" s="15">
        <f t="shared" si="6"/>
        <v>72</v>
      </c>
      <c r="G44" s="194">
        <f>'[2]07'!H46</f>
        <v>37</v>
      </c>
      <c r="H44" s="195">
        <f>'[2]07'!I46</f>
        <v>0</v>
      </c>
      <c r="I44" s="195">
        <f>'[2]07'!J46</f>
        <v>0</v>
      </c>
      <c r="J44" s="195">
        <f>'[2]07'!K46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'[2]07'!B47</f>
        <v>42</v>
      </c>
      <c r="C45" s="195">
        <f>'[2]07'!C47</f>
        <v>30</v>
      </c>
      <c r="D45" s="195">
        <f>'[2]07'!D47</f>
        <v>0</v>
      </c>
      <c r="E45" s="195">
        <f>'[2]07'!E47</f>
        <v>0</v>
      </c>
      <c r="F45" s="15">
        <f t="shared" si="6"/>
        <v>72</v>
      </c>
      <c r="G45" s="194">
        <f>'[2]07'!H47</f>
        <v>37</v>
      </c>
      <c r="H45" s="195">
        <f>'[2]07'!I47</f>
        <v>0</v>
      </c>
      <c r="I45" s="195">
        <f>'[2]07'!J47</f>
        <v>0</v>
      </c>
      <c r="J45" s="195">
        <f>'[2]07'!K47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'[2]07'!B48</f>
        <v>42</v>
      </c>
      <c r="C46" s="195">
        <f>'[2]07'!C48</f>
        <v>30</v>
      </c>
      <c r="D46" s="195">
        <f>'[2]07'!D48</f>
        <v>0</v>
      </c>
      <c r="E46" s="195">
        <f>'[2]07'!E48</f>
        <v>0</v>
      </c>
      <c r="F46" s="15">
        <f t="shared" si="6"/>
        <v>72</v>
      </c>
      <c r="G46" s="194">
        <f>'[2]07'!H48</f>
        <v>37</v>
      </c>
      <c r="H46" s="195">
        <f>'[2]07'!I48</f>
        <v>0</v>
      </c>
      <c r="I46" s="195">
        <f>'[2]07'!J48</f>
        <v>0</v>
      </c>
      <c r="J46" s="195">
        <f>'[2]07'!K48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'[2]07'!B49</f>
        <v>42</v>
      </c>
      <c r="C47" s="195">
        <f>'[2]07'!C49</f>
        <v>30</v>
      </c>
      <c r="D47" s="195">
        <f>'[2]07'!D49</f>
        <v>0</v>
      </c>
      <c r="E47" s="195">
        <f>'[2]07'!E49</f>
        <v>0</v>
      </c>
      <c r="F47" s="15">
        <f t="shared" si="6"/>
        <v>72</v>
      </c>
      <c r="G47" s="194">
        <f>'[2]07'!H49</f>
        <v>36</v>
      </c>
      <c r="H47" s="195">
        <f>'[2]07'!I49</f>
        <v>0</v>
      </c>
      <c r="I47" s="195">
        <f>'[2]07'!J49</f>
        <v>0</v>
      </c>
      <c r="J47" s="195">
        <f>'[2]07'!K49</f>
        <v>0</v>
      </c>
      <c r="K47" s="15">
        <f t="shared" si="3"/>
        <v>36</v>
      </c>
      <c r="L47" s="18">
        <f>frq!C47</f>
        <v>1</v>
      </c>
      <c r="M47" s="124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194">
        <f>'[2]07'!B50</f>
        <v>42</v>
      </c>
      <c r="C48" s="195">
        <f>'[2]07'!C50</f>
        <v>30</v>
      </c>
      <c r="D48" s="195">
        <f>'[2]07'!D50</f>
        <v>0</v>
      </c>
      <c r="E48" s="195">
        <f>'[2]07'!E50</f>
        <v>0</v>
      </c>
      <c r="F48" s="15">
        <f t="shared" si="6"/>
        <v>72</v>
      </c>
      <c r="G48" s="194">
        <f>'[2]07'!H50</f>
        <v>36</v>
      </c>
      <c r="H48" s="195">
        <f>'[2]07'!I50</f>
        <v>0</v>
      </c>
      <c r="I48" s="195">
        <f>'[2]07'!J50</f>
        <v>0</v>
      </c>
      <c r="J48" s="195">
        <f>'[2]07'!K50</f>
        <v>0</v>
      </c>
      <c r="K48" s="15">
        <f t="shared" si="3"/>
        <v>36</v>
      </c>
      <c r="L48" s="18">
        <f>frq!C48</f>
        <v>1</v>
      </c>
      <c r="M48" s="124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194">
        <f>'[2]07'!B51</f>
        <v>42</v>
      </c>
      <c r="C49" s="195">
        <f>'[2]07'!C51</f>
        <v>30</v>
      </c>
      <c r="D49" s="195">
        <f>'[2]07'!D51</f>
        <v>0</v>
      </c>
      <c r="E49" s="195">
        <f>'[2]07'!E51</f>
        <v>0</v>
      </c>
      <c r="F49" s="15">
        <f t="shared" si="6"/>
        <v>72</v>
      </c>
      <c r="G49" s="194">
        <f>'[2]07'!H51</f>
        <v>36</v>
      </c>
      <c r="H49" s="195">
        <f>'[2]07'!I51</f>
        <v>0</v>
      </c>
      <c r="I49" s="195">
        <f>'[2]07'!J51</f>
        <v>0</v>
      </c>
      <c r="J49" s="195">
        <f>'[2]07'!K51</f>
        <v>0</v>
      </c>
      <c r="K49" s="15">
        <f t="shared" si="3"/>
        <v>36</v>
      </c>
      <c r="L49" s="18">
        <f>frq!C49</f>
        <v>1</v>
      </c>
      <c r="M49" s="124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194">
        <f>'[2]07'!B52</f>
        <v>42</v>
      </c>
      <c r="C50" s="195">
        <f>'[2]07'!C52</f>
        <v>30</v>
      </c>
      <c r="D50" s="195">
        <f>'[2]07'!D52</f>
        <v>0</v>
      </c>
      <c r="E50" s="195">
        <f>'[2]07'!E52</f>
        <v>0</v>
      </c>
      <c r="F50" s="15">
        <f t="shared" si="6"/>
        <v>72</v>
      </c>
      <c r="G50" s="194">
        <f>'[2]07'!H52</f>
        <v>36</v>
      </c>
      <c r="H50" s="195">
        <f>'[2]07'!I52</f>
        <v>0</v>
      </c>
      <c r="I50" s="195">
        <f>'[2]07'!J52</f>
        <v>0</v>
      </c>
      <c r="J50" s="195">
        <f>'[2]07'!K52</f>
        <v>0</v>
      </c>
      <c r="K50" s="15">
        <f t="shared" si="3"/>
        <v>36</v>
      </c>
      <c r="L50" s="18">
        <f>frq!C50</f>
        <v>1</v>
      </c>
      <c r="M50" s="124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194">
        <f>'[2]07'!B53</f>
        <v>42</v>
      </c>
      <c r="C51" s="195">
        <f>'[2]07'!C53</f>
        <v>30</v>
      </c>
      <c r="D51" s="195">
        <f>'[2]07'!D53</f>
        <v>0</v>
      </c>
      <c r="E51" s="195">
        <f>'[2]07'!E53</f>
        <v>0</v>
      </c>
      <c r="F51" s="15">
        <f t="shared" si="6"/>
        <v>72</v>
      </c>
      <c r="G51" s="194">
        <f>'[2]07'!H53</f>
        <v>36</v>
      </c>
      <c r="H51" s="195">
        <f>'[2]07'!I53</f>
        <v>0</v>
      </c>
      <c r="I51" s="195">
        <f>'[2]07'!J53</f>
        <v>0</v>
      </c>
      <c r="J51" s="195">
        <f>'[2]07'!K53</f>
        <v>0</v>
      </c>
      <c r="K51" s="15">
        <f t="shared" si="3"/>
        <v>36</v>
      </c>
      <c r="L51" s="18">
        <f>frq!C51</f>
        <v>1</v>
      </c>
      <c r="M51" s="124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94">
        <f>'[2]07'!B54</f>
        <v>42</v>
      </c>
      <c r="C52" s="195">
        <f>'[2]07'!C54</f>
        <v>30</v>
      </c>
      <c r="D52" s="195">
        <f>'[2]07'!D54</f>
        <v>0</v>
      </c>
      <c r="E52" s="195">
        <f>'[2]07'!E54</f>
        <v>0</v>
      </c>
      <c r="F52" s="15">
        <f t="shared" si="6"/>
        <v>72</v>
      </c>
      <c r="G52" s="194">
        <f>'[2]07'!H54</f>
        <v>36</v>
      </c>
      <c r="H52" s="195">
        <f>'[2]07'!I54</f>
        <v>0</v>
      </c>
      <c r="I52" s="195">
        <f>'[2]07'!J54</f>
        <v>0</v>
      </c>
      <c r="J52" s="195">
        <f>'[2]07'!K54</f>
        <v>0</v>
      </c>
      <c r="K52" s="15">
        <f t="shared" si="3"/>
        <v>36</v>
      </c>
      <c r="L52" s="18">
        <f>frq!C52</f>
        <v>1</v>
      </c>
      <c r="M52" s="124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4">
        <f>'[2]07'!B55</f>
        <v>42</v>
      </c>
      <c r="C53" s="195">
        <f>'[2]07'!C55</f>
        <v>30</v>
      </c>
      <c r="D53" s="195">
        <f>'[2]07'!D55</f>
        <v>0</v>
      </c>
      <c r="E53" s="195">
        <f>'[2]07'!E55</f>
        <v>0</v>
      </c>
      <c r="F53" s="15">
        <f t="shared" si="6"/>
        <v>72</v>
      </c>
      <c r="G53" s="194">
        <f>'[2]07'!H55</f>
        <v>36</v>
      </c>
      <c r="H53" s="195">
        <f>'[2]07'!I55</f>
        <v>0</v>
      </c>
      <c r="I53" s="195">
        <f>'[2]07'!J55</f>
        <v>0</v>
      </c>
      <c r="J53" s="195">
        <f>'[2]07'!K55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4">
        <f>'[2]07'!B56</f>
        <v>42</v>
      </c>
      <c r="C54" s="195">
        <f>'[2]07'!C56</f>
        <v>30</v>
      </c>
      <c r="D54" s="195">
        <f>'[2]07'!D56</f>
        <v>0</v>
      </c>
      <c r="E54" s="195">
        <f>'[2]07'!E56</f>
        <v>0</v>
      </c>
      <c r="F54" s="15">
        <f t="shared" si="6"/>
        <v>72</v>
      </c>
      <c r="G54" s="194">
        <f>'[2]07'!H56</f>
        <v>36</v>
      </c>
      <c r="H54" s="195">
        <f>'[2]07'!I56</f>
        <v>0</v>
      </c>
      <c r="I54" s="195">
        <f>'[2]07'!J56</f>
        <v>0</v>
      </c>
      <c r="J54" s="195">
        <f>'[2]07'!K56</f>
        <v>0</v>
      </c>
      <c r="K54" s="15">
        <f t="shared" si="3"/>
        <v>36</v>
      </c>
      <c r="L54" s="18">
        <f>frq!C54</f>
        <v>1</v>
      </c>
      <c r="M54" s="124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94">
        <f>'[2]07'!B57</f>
        <v>42</v>
      </c>
      <c r="C55" s="195">
        <f>'[2]07'!C57</f>
        <v>30</v>
      </c>
      <c r="D55" s="195">
        <f>'[2]07'!D57</f>
        <v>0</v>
      </c>
      <c r="E55" s="195">
        <f>'[2]07'!E57</f>
        <v>0</v>
      </c>
      <c r="F55" s="15">
        <f t="shared" si="6"/>
        <v>72</v>
      </c>
      <c r="G55" s="194">
        <f>'[2]07'!H57</f>
        <v>35</v>
      </c>
      <c r="H55" s="195">
        <f>'[2]07'!I57</f>
        <v>0</v>
      </c>
      <c r="I55" s="195">
        <f>'[2]07'!J57</f>
        <v>0</v>
      </c>
      <c r="J55" s="195">
        <f>'[2]07'!K57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194">
        <f>'[2]07'!B58</f>
        <v>42</v>
      </c>
      <c r="C56" s="195">
        <f>'[2]07'!C58</f>
        <v>30</v>
      </c>
      <c r="D56" s="195">
        <f>'[2]07'!D58</f>
        <v>0</v>
      </c>
      <c r="E56" s="195">
        <f>'[2]07'!E58</f>
        <v>0</v>
      </c>
      <c r="F56" s="15">
        <f t="shared" si="6"/>
        <v>72</v>
      </c>
      <c r="G56" s="194">
        <f>'[2]07'!H58</f>
        <v>35</v>
      </c>
      <c r="H56" s="195">
        <f>'[2]07'!I58</f>
        <v>0</v>
      </c>
      <c r="I56" s="195">
        <f>'[2]07'!J58</f>
        <v>0</v>
      </c>
      <c r="J56" s="195">
        <f>'[2]07'!K58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194">
        <f>'[2]07'!B59</f>
        <v>42</v>
      </c>
      <c r="C57" s="195">
        <f>'[2]07'!C59</f>
        <v>30</v>
      </c>
      <c r="D57" s="195">
        <f>'[2]07'!D59</f>
        <v>0</v>
      </c>
      <c r="E57" s="195">
        <f>'[2]07'!E59</f>
        <v>0</v>
      </c>
      <c r="F57" s="15">
        <f t="shared" si="6"/>
        <v>72</v>
      </c>
      <c r="G57" s="194">
        <f>'[2]07'!H59</f>
        <v>35</v>
      </c>
      <c r="H57" s="195">
        <f>'[2]07'!I59</f>
        <v>0</v>
      </c>
      <c r="I57" s="195">
        <f>'[2]07'!J59</f>
        <v>0</v>
      </c>
      <c r="J57" s="195">
        <f>'[2]07'!K59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194">
        <f>'[2]07'!B60</f>
        <v>42</v>
      </c>
      <c r="C58" s="195">
        <f>'[2]07'!C60</f>
        <v>30</v>
      </c>
      <c r="D58" s="195">
        <f>'[2]07'!D60</f>
        <v>0</v>
      </c>
      <c r="E58" s="195">
        <f>'[2]07'!E60</f>
        <v>0</v>
      </c>
      <c r="F58" s="15">
        <f t="shared" si="6"/>
        <v>72</v>
      </c>
      <c r="G58" s="194">
        <f>'[2]07'!H60</f>
        <v>35</v>
      </c>
      <c r="H58" s="195">
        <f>'[2]07'!I60</f>
        <v>0</v>
      </c>
      <c r="I58" s="195">
        <f>'[2]07'!J60</f>
        <v>0</v>
      </c>
      <c r="J58" s="195">
        <f>'[2]07'!K60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194">
        <f>'[2]07'!B61</f>
        <v>42</v>
      </c>
      <c r="C59" s="195">
        <f>'[2]07'!C61</f>
        <v>30</v>
      </c>
      <c r="D59" s="195">
        <f>'[2]07'!D61</f>
        <v>0</v>
      </c>
      <c r="E59" s="195">
        <f>'[2]07'!E61</f>
        <v>0</v>
      </c>
      <c r="F59" s="15">
        <f t="shared" si="6"/>
        <v>72</v>
      </c>
      <c r="G59" s="194">
        <f>'[2]07'!H61</f>
        <v>35</v>
      </c>
      <c r="H59" s="195">
        <f>'[2]07'!I61</f>
        <v>0</v>
      </c>
      <c r="I59" s="195">
        <f>'[2]07'!J61</f>
        <v>0</v>
      </c>
      <c r="J59" s="195">
        <f>'[2]07'!K61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194">
        <f>'[2]07'!B62</f>
        <v>42</v>
      </c>
      <c r="C60" s="195">
        <f>'[2]07'!C62</f>
        <v>30</v>
      </c>
      <c r="D60" s="195">
        <f>'[2]07'!D62</f>
        <v>0</v>
      </c>
      <c r="E60" s="195">
        <f>'[2]07'!E62</f>
        <v>0</v>
      </c>
      <c r="F60" s="15">
        <f t="shared" si="6"/>
        <v>72</v>
      </c>
      <c r="G60" s="194">
        <f>'[2]07'!H62</f>
        <v>35</v>
      </c>
      <c r="H60" s="195">
        <f>'[2]07'!I62</f>
        <v>0</v>
      </c>
      <c r="I60" s="195">
        <f>'[2]07'!J62</f>
        <v>0</v>
      </c>
      <c r="J60" s="195">
        <f>'[2]07'!K62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194">
        <f>'[2]07'!B63</f>
        <v>42</v>
      </c>
      <c r="C61" s="195">
        <f>'[2]07'!C63</f>
        <v>30</v>
      </c>
      <c r="D61" s="195">
        <f>'[2]07'!D63</f>
        <v>0</v>
      </c>
      <c r="E61" s="195">
        <f>'[2]07'!E63</f>
        <v>0</v>
      </c>
      <c r="F61" s="15">
        <f t="shared" si="6"/>
        <v>72</v>
      </c>
      <c r="G61" s="194">
        <f>'[2]07'!H63</f>
        <v>35</v>
      </c>
      <c r="H61" s="195">
        <f>'[2]07'!I63</f>
        <v>0</v>
      </c>
      <c r="I61" s="195">
        <f>'[2]07'!J63</f>
        <v>0</v>
      </c>
      <c r="J61" s="195">
        <f>'[2]07'!K63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194">
        <f>'[2]07'!B64</f>
        <v>42</v>
      </c>
      <c r="C62" s="195">
        <f>'[2]07'!C64</f>
        <v>30</v>
      </c>
      <c r="D62" s="195">
        <f>'[2]07'!D64</f>
        <v>0</v>
      </c>
      <c r="E62" s="195">
        <f>'[2]07'!E64</f>
        <v>0</v>
      </c>
      <c r="F62" s="15">
        <f t="shared" si="6"/>
        <v>72</v>
      </c>
      <c r="G62" s="194">
        <f>'[2]07'!H64</f>
        <v>35</v>
      </c>
      <c r="H62" s="195">
        <f>'[2]07'!I64</f>
        <v>0</v>
      </c>
      <c r="I62" s="195">
        <f>'[2]07'!J64</f>
        <v>0</v>
      </c>
      <c r="J62" s="195">
        <f>'[2]07'!K64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194">
        <f>'[2]07'!B65</f>
        <v>42</v>
      </c>
      <c r="C63" s="195">
        <f>'[2]07'!C65</f>
        <v>30</v>
      </c>
      <c r="D63" s="195">
        <f>'[2]07'!D65</f>
        <v>0</v>
      </c>
      <c r="E63" s="195">
        <f>'[2]07'!E65</f>
        <v>0</v>
      </c>
      <c r="F63" s="15">
        <f t="shared" si="6"/>
        <v>72</v>
      </c>
      <c r="G63" s="194">
        <f>'[2]07'!H65</f>
        <v>35</v>
      </c>
      <c r="H63" s="195">
        <f>'[2]07'!I65</f>
        <v>0</v>
      </c>
      <c r="I63" s="195">
        <f>'[2]07'!J65</f>
        <v>0</v>
      </c>
      <c r="J63" s="195">
        <f>'[2]07'!K65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194">
        <f>'[2]07'!B66</f>
        <v>42</v>
      </c>
      <c r="C64" s="195">
        <f>'[2]07'!C66</f>
        <v>30</v>
      </c>
      <c r="D64" s="195">
        <f>'[2]07'!D66</f>
        <v>0</v>
      </c>
      <c r="E64" s="195">
        <f>'[2]07'!E66</f>
        <v>0</v>
      </c>
      <c r="F64" s="15">
        <f t="shared" si="6"/>
        <v>72</v>
      </c>
      <c r="G64" s="194">
        <f>'[2]07'!H66</f>
        <v>35</v>
      </c>
      <c r="H64" s="195">
        <f>'[2]07'!I66</f>
        <v>0</v>
      </c>
      <c r="I64" s="195">
        <f>'[2]07'!J66</f>
        <v>0</v>
      </c>
      <c r="J64" s="195">
        <f>'[2]07'!K66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194">
        <f>'[2]07'!B67</f>
        <v>42</v>
      </c>
      <c r="C65" s="195">
        <f>'[2]07'!C67</f>
        <v>30</v>
      </c>
      <c r="D65" s="195">
        <f>'[2]07'!D67</f>
        <v>0</v>
      </c>
      <c r="E65" s="195">
        <f>'[2]07'!E67</f>
        <v>0</v>
      </c>
      <c r="F65" s="15">
        <f t="shared" si="6"/>
        <v>72</v>
      </c>
      <c r="G65" s="194">
        <f>'[2]07'!H67</f>
        <v>35</v>
      </c>
      <c r="H65" s="195">
        <f>'[2]07'!I67</f>
        <v>0</v>
      </c>
      <c r="I65" s="195">
        <f>'[2]07'!J67</f>
        <v>0</v>
      </c>
      <c r="J65" s="195">
        <f>'[2]07'!K67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194">
        <f>'[2]07'!B68</f>
        <v>42</v>
      </c>
      <c r="C66" s="195">
        <f>'[2]07'!C68</f>
        <v>30</v>
      </c>
      <c r="D66" s="195">
        <f>'[2]07'!D68</f>
        <v>0</v>
      </c>
      <c r="E66" s="195">
        <f>'[2]07'!E68</f>
        <v>0</v>
      </c>
      <c r="F66" s="15">
        <f t="shared" si="6"/>
        <v>72</v>
      </c>
      <c r="G66" s="194">
        <f>'[2]07'!H68</f>
        <v>35</v>
      </c>
      <c r="H66" s="195">
        <f>'[2]07'!I68</f>
        <v>0</v>
      </c>
      <c r="I66" s="195">
        <f>'[2]07'!J68</f>
        <v>0</v>
      </c>
      <c r="J66" s="195">
        <f>'[2]07'!K68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194">
        <f>'[2]07'!B69</f>
        <v>42</v>
      </c>
      <c r="C67" s="195">
        <f>'[2]07'!C69</f>
        <v>30</v>
      </c>
      <c r="D67" s="195">
        <f>'[2]07'!D69</f>
        <v>0</v>
      </c>
      <c r="E67" s="195">
        <f>'[2]07'!E69</f>
        <v>0</v>
      </c>
      <c r="F67" s="15">
        <f t="shared" si="6"/>
        <v>72</v>
      </c>
      <c r="G67" s="194">
        <f>'[2]07'!H69</f>
        <v>35</v>
      </c>
      <c r="H67" s="195">
        <f>'[2]07'!I69</f>
        <v>0</v>
      </c>
      <c r="I67" s="195">
        <f>'[2]07'!J69</f>
        <v>0</v>
      </c>
      <c r="J67" s="195">
        <f>'[2]07'!K69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194">
        <f>'[2]07'!B70</f>
        <v>42</v>
      </c>
      <c r="C68" s="195">
        <f>'[2]07'!C70</f>
        <v>30</v>
      </c>
      <c r="D68" s="195">
        <f>'[2]07'!D70</f>
        <v>0</v>
      </c>
      <c r="E68" s="195">
        <f>'[2]07'!E70</f>
        <v>0</v>
      </c>
      <c r="F68" s="15">
        <f t="shared" si="6"/>
        <v>72</v>
      </c>
      <c r="G68" s="194">
        <f>'[2]07'!H70</f>
        <v>35</v>
      </c>
      <c r="H68" s="195">
        <f>'[2]07'!I70</f>
        <v>0</v>
      </c>
      <c r="I68" s="195">
        <f>'[2]07'!J70</f>
        <v>0</v>
      </c>
      <c r="J68" s="195">
        <f>'[2]07'!K70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194">
        <f>'[2]07'!B71</f>
        <v>42</v>
      </c>
      <c r="C69" s="195">
        <f>'[2]07'!C71</f>
        <v>30</v>
      </c>
      <c r="D69" s="195">
        <f>'[2]07'!D71</f>
        <v>0</v>
      </c>
      <c r="E69" s="195">
        <f>'[2]07'!E71</f>
        <v>0</v>
      </c>
      <c r="F69" s="15">
        <f t="shared" ref="F69:F98" si="16">SUM(B69:E69)</f>
        <v>72</v>
      </c>
      <c r="G69" s="194">
        <f>'[2]07'!H71</f>
        <v>35</v>
      </c>
      <c r="H69" s="195">
        <f>'[2]07'!I71</f>
        <v>0</v>
      </c>
      <c r="I69" s="195">
        <f>'[2]07'!J71</f>
        <v>0</v>
      </c>
      <c r="J69" s="195">
        <f>'[2]07'!K71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194">
        <f>'[2]07'!B72</f>
        <v>42</v>
      </c>
      <c r="C70" s="195">
        <f>'[2]07'!C72</f>
        <v>30</v>
      </c>
      <c r="D70" s="195">
        <f>'[2]07'!D72</f>
        <v>0</v>
      </c>
      <c r="E70" s="195">
        <f>'[2]07'!E72</f>
        <v>0</v>
      </c>
      <c r="F70" s="15">
        <f t="shared" si="16"/>
        <v>72</v>
      </c>
      <c r="G70" s="194">
        <f>'[2]07'!H72</f>
        <v>35</v>
      </c>
      <c r="H70" s="195">
        <f>'[2]07'!I72</f>
        <v>0</v>
      </c>
      <c r="I70" s="195">
        <f>'[2]07'!J72</f>
        <v>0</v>
      </c>
      <c r="J70" s="195">
        <f>'[2]07'!K72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194">
        <f>'[2]07'!B73</f>
        <v>42</v>
      </c>
      <c r="C71" s="195">
        <f>'[2]07'!C73</f>
        <v>30</v>
      </c>
      <c r="D71" s="195">
        <f>'[2]07'!D73</f>
        <v>0</v>
      </c>
      <c r="E71" s="195">
        <f>'[2]07'!E73</f>
        <v>0</v>
      </c>
      <c r="F71" s="15">
        <f t="shared" si="16"/>
        <v>72</v>
      </c>
      <c r="G71" s="194">
        <f>'[2]07'!H73</f>
        <v>35</v>
      </c>
      <c r="H71" s="195">
        <f>'[2]07'!I73</f>
        <v>0</v>
      </c>
      <c r="I71" s="195">
        <f>'[2]07'!J73</f>
        <v>0</v>
      </c>
      <c r="J71" s="195">
        <f>'[2]07'!K73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194">
        <f>'[2]07'!B74</f>
        <v>42</v>
      </c>
      <c r="C72" s="195">
        <f>'[2]07'!C74</f>
        <v>30</v>
      </c>
      <c r="D72" s="195">
        <f>'[2]07'!D74</f>
        <v>0</v>
      </c>
      <c r="E72" s="195">
        <f>'[2]07'!E74</f>
        <v>0</v>
      </c>
      <c r="F72" s="15">
        <f t="shared" si="16"/>
        <v>72</v>
      </c>
      <c r="G72" s="194">
        <f>'[2]07'!H74</f>
        <v>35</v>
      </c>
      <c r="H72" s="195">
        <f>'[2]07'!I74</f>
        <v>0</v>
      </c>
      <c r="I72" s="195">
        <f>'[2]07'!J74</f>
        <v>0</v>
      </c>
      <c r="J72" s="195">
        <f>'[2]07'!K74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194">
        <f>'[2]07'!B75</f>
        <v>42</v>
      </c>
      <c r="C73" s="195">
        <f>'[2]07'!C75</f>
        <v>30</v>
      </c>
      <c r="D73" s="195">
        <f>'[2]07'!D75</f>
        <v>0</v>
      </c>
      <c r="E73" s="195">
        <f>'[2]07'!E75</f>
        <v>0</v>
      </c>
      <c r="F73" s="15">
        <f t="shared" si="16"/>
        <v>72</v>
      </c>
      <c r="G73" s="194">
        <f>'[2]07'!H75</f>
        <v>35</v>
      </c>
      <c r="H73" s="195">
        <f>'[2]07'!I75</f>
        <v>0</v>
      </c>
      <c r="I73" s="195">
        <f>'[2]07'!J75</f>
        <v>0</v>
      </c>
      <c r="J73" s="195">
        <f>'[2]07'!K75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94">
        <f>'[2]07'!B76</f>
        <v>42</v>
      </c>
      <c r="C74" s="195">
        <f>'[2]07'!C76</f>
        <v>30</v>
      </c>
      <c r="D74" s="195">
        <f>'[2]07'!D76</f>
        <v>0</v>
      </c>
      <c r="E74" s="195">
        <f>'[2]07'!E76</f>
        <v>0</v>
      </c>
      <c r="F74" s="15">
        <f t="shared" si="16"/>
        <v>72</v>
      </c>
      <c r="G74" s="194">
        <f>'[2]07'!H76</f>
        <v>35</v>
      </c>
      <c r="H74" s="195">
        <f>'[2]07'!I76</f>
        <v>0</v>
      </c>
      <c r="I74" s="195">
        <f>'[2]07'!J76</f>
        <v>0</v>
      </c>
      <c r="J74" s="195">
        <f>'[2]07'!K76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194">
        <f>'[2]07'!B77</f>
        <v>42</v>
      </c>
      <c r="C75" s="195">
        <f>'[2]07'!C77</f>
        <v>30</v>
      </c>
      <c r="D75" s="195">
        <f>'[2]07'!D77</f>
        <v>0</v>
      </c>
      <c r="E75" s="195">
        <f>'[2]07'!E77</f>
        <v>0</v>
      </c>
      <c r="F75" s="15">
        <f t="shared" si="16"/>
        <v>72</v>
      </c>
      <c r="G75" s="194">
        <f>'[2]07'!H77</f>
        <v>36</v>
      </c>
      <c r="H75" s="195">
        <f>'[2]07'!I77</f>
        <v>0</v>
      </c>
      <c r="I75" s="195">
        <f>'[2]07'!J77</f>
        <v>0</v>
      </c>
      <c r="J75" s="195">
        <f>'[2]07'!K77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4">
        <f>'[2]07'!B78</f>
        <v>42</v>
      </c>
      <c r="C76" s="195">
        <f>'[2]07'!C78</f>
        <v>30</v>
      </c>
      <c r="D76" s="195">
        <f>'[2]07'!D78</f>
        <v>0</v>
      </c>
      <c r="E76" s="195">
        <f>'[2]07'!E78</f>
        <v>0</v>
      </c>
      <c r="F76" s="15">
        <f t="shared" si="16"/>
        <v>72</v>
      </c>
      <c r="G76" s="194">
        <f>'[2]07'!H78</f>
        <v>36</v>
      </c>
      <c r="H76" s="195">
        <f>'[2]07'!I78</f>
        <v>0</v>
      </c>
      <c r="I76" s="195">
        <f>'[2]07'!J78</f>
        <v>0</v>
      </c>
      <c r="J76" s="195">
        <f>'[2]07'!K78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4">
        <f>'[2]07'!B79</f>
        <v>42</v>
      </c>
      <c r="C77" s="195">
        <f>'[2]07'!C79</f>
        <v>30</v>
      </c>
      <c r="D77" s="195">
        <f>'[2]07'!D79</f>
        <v>0</v>
      </c>
      <c r="E77" s="195">
        <f>'[2]07'!E79</f>
        <v>0</v>
      </c>
      <c r="F77" s="15">
        <f t="shared" si="16"/>
        <v>72</v>
      </c>
      <c r="G77" s="194">
        <f>'[2]07'!H79</f>
        <v>36</v>
      </c>
      <c r="H77" s="195">
        <f>'[2]07'!I79</f>
        <v>0</v>
      </c>
      <c r="I77" s="195">
        <f>'[2]07'!J79</f>
        <v>0</v>
      </c>
      <c r="J77" s="195">
        <f>'[2]07'!K79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4">
        <f>'[2]07'!B80</f>
        <v>42</v>
      </c>
      <c r="C78" s="195">
        <f>'[2]07'!C80</f>
        <v>30</v>
      </c>
      <c r="D78" s="195">
        <f>'[2]07'!D80</f>
        <v>0</v>
      </c>
      <c r="E78" s="195">
        <f>'[2]07'!E80</f>
        <v>0</v>
      </c>
      <c r="F78" s="15">
        <f t="shared" si="16"/>
        <v>72</v>
      </c>
      <c r="G78" s="194">
        <f>'[2]07'!H80</f>
        <v>37</v>
      </c>
      <c r="H78" s="195">
        <f>'[2]07'!I80</f>
        <v>0</v>
      </c>
      <c r="I78" s="195">
        <f>'[2]07'!J80</f>
        <v>0</v>
      </c>
      <c r="J78" s="195">
        <f>'[2]07'!K80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'[2]07'!B81</f>
        <v>42</v>
      </c>
      <c r="C79" s="195">
        <f>'[2]07'!C81</f>
        <v>30</v>
      </c>
      <c r="D79" s="195">
        <f>'[2]07'!D81</f>
        <v>0</v>
      </c>
      <c r="E79" s="195">
        <f>'[2]07'!E81</f>
        <v>0</v>
      </c>
      <c r="F79" s="15">
        <f t="shared" si="16"/>
        <v>72</v>
      </c>
      <c r="G79" s="194">
        <f>'[2]07'!H81</f>
        <v>37</v>
      </c>
      <c r="H79" s="195">
        <f>'[2]07'!I81</f>
        <v>0</v>
      </c>
      <c r="I79" s="195">
        <f>'[2]07'!J81</f>
        <v>0</v>
      </c>
      <c r="J79" s="195">
        <f>'[2]07'!K81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'[2]07'!B82</f>
        <v>42</v>
      </c>
      <c r="C80" s="195">
        <f>'[2]07'!C82</f>
        <v>30</v>
      </c>
      <c r="D80" s="195">
        <f>'[2]07'!D82</f>
        <v>0</v>
      </c>
      <c r="E80" s="195">
        <f>'[2]07'!E82</f>
        <v>0</v>
      </c>
      <c r="F80" s="15">
        <f t="shared" si="16"/>
        <v>72</v>
      </c>
      <c r="G80" s="194">
        <f>'[2]07'!H82</f>
        <v>37</v>
      </c>
      <c r="H80" s="195">
        <f>'[2]07'!I82</f>
        <v>0</v>
      </c>
      <c r="I80" s="195">
        <f>'[2]07'!J82</f>
        <v>0</v>
      </c>
      <c r="J80" s="195">
        <f>'[2]07'!K82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'[2]07'!B83</f>
        <v>42</v>
      </c>
      <c r="C81" s="195">
        <f>'[2]07'!C83</f>
        <v>30</v>
      </c>
      <c r="D81" s="195">
        <f>'[2]07'!D83</f>
        <v>0</v>
      </c>
      <c r="E81" s="195">
        <f>'[2]07'!E83</f>
        <v>0</v>
      </c>
      <c r="F81" s="15">
        <f t="shared" si="16"/>
        <v>72</v>
      </c>
      <c r="G81" s="194">
        <f>'[2]07'!H83</f>
        <v>37</v>
      </c>
      <c r="H81" s="195">
        <f>'[2]07'!I83</f>
        <v>0</v>
      </c>
      <c r="I81" s="195">
        <f>'[2]07'!J83</f>
        <v>0</v>
      </c>
      <c r="J81" s="195">
        <f>'[2]07'!K83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'[2]07'!B84</f>
        <v>42</v>
      </c>
      <c r="C82" s="195">
        <f>'[2]07'!C84</f>
        <v>30</v>
      </c>
      <c r="D82" s="195">
        <f>'[2]07'!D84</f>
        <v>0</v>
      </c>
      <c r="E82" s="195">
        <f>'[2]07'!E84</f>
        <v>0</v>
      </c>
      <c r="F82" s="15">
        <f t="shared" si="16"/>
        <v>72</v>
      </c>
      <c r="G82" s="194">
        <f>'[2]07'!H84</f>
        <v>37</v>
      </c>
      <c r="H82" s="195">
        <f>'[2]07'!I84</f>
        <v>0</v>
      </c>
      <c r="I82" s="195">
        <f>'[2]07'!J84</f>
        <v>0</v>
      </c>
      <c r="J82" s="195">
        <f>'[2]07'!K84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'[2]07'!B85</f>
        <v>42</v>
      </c>
      <c r="C83" s="195">
        <f>'[2]07'!C85</f>
        <v>30</v>
      </c>
      <c r="D83" s="195">
        <f>'[2]07'!D85</f>
        <v>0</v>
      </c>
      <c r="E83" s="195">
        <f>'[2]07'!E85</f>
        <v>0</v>
      </c>
      <c r="F83" s="15">
        <f t="shared" si="16"/>
        <v>72</v>
      </c>
      <c r="G83" s="194">
        <f>'[2]07'!H85</f>
        <v>38</v>
      </c>
      <c r="H83" s="195">
        <f>'[2]07'!I85</f>
        <v>0</v>
      </c>
      <c r="I83" s="195">
        <f>'[2]07'!J85</f>
        <v>0</v>
      </c>
      <c r="J83" s="195">
        <f>'[2]07'!K85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'[2]07'!B86</f>
        <v>42</v>
      </c>
      <c r="C84" s="195">
        <f>'[2]07'!C86</f>
        <v>30</v>
      </c>
      <c r="D84" s="195">
        <f>'[2]07'!D86</f>
        <v>0</v>
      </c>
      <c r="E84" s="195">
        <f>'[2]07'!E86</f>
        <v>0</v>
      </c>
      <c r="F84" s="15">
        <f t="shared" si="16"/>
        <v>72</v>
      </c>
      <c r="G84" s="194">
        <f>'[2]07'!H86</f>
        <v>38</v>
      </c>
      <c r="H84" s="195">
        <f>'[2]07'!I86</f>
        <v>0</v>
      </c>
      <c r="I84" s="195">
        <f>'[2]07'!J86</f>
        <v>0</v>
      </c>
      <c r="J84" s="195">
        <f>'[2]07'!K86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'[2]07'!B87</f>
        <v>42</v>
      </c>
      <c r="C85" s="195">
        <f>'[2]07'!C87</f>
        <v>30</v>
      </c>
      <c r="D85" s="195">
        <f>'[2]07'!D87</f>
        <v>0</v>
      </c>
      <c r="E85" s="195">
        <f>'[2]07'!E87</f>
        <v>0</v>
      </c>
      <c r="F85" s="15">
        <f t="shared" si="16"/>
        <v>72</v>
      </c>
      <c r="G85" s="194">
        <f>'[2]07'!H87</f>
        <v>38</v>
      </c>
      <c r="H85" s="195">
        <f>'[2]07'!I87</f>
        <v>0</v>
      </c>
      <c r="I85" s="195">
        <f>'[2]07'!J87</f>
        <v>0</v>
      </c>
      <c r="J85" s="195">
        <f>'[2]07'!K87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'[2]07'!B88</f>
        <v>42</v>
      </c>
      <c r="C86" s="195">
        <f>'[2]07'!C88</f>
        <v>30</v>
      </c>
      <c r="D86" s="195">
        <f>'[2]07'!D88</f>
        <v>0</v>
      </c>
      <c r="E86" s="195">
        <f>'[2]07'!E88</f>
        <v>0</v>
      </c>
      <c r="F86" s="15">
        <f t="shared" si="16"/>
        <v>72</v>
      </c>
      <c r="G86" s="194">
        <f>'[2]07'!H88</f>
        <v>38</v>
      </c>
      <c r="H86" s="195">
        <f>'[2]07'!I88</f>
        <v>0</v>
      </c>
      <c r="I86" s="195">
        <f>'[2]07'!J88</f>
        <v>0</v>
      </c>
      <c r="J86" s="195">
        <f>'[2]07'!K88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'[2]07'!B89</f>
        <v>42</v>
      </c>
      <c r="C87" s="195">
        <f>'[2]07'!C89</f>
        <v>30</v>
      </c>
      <c r="D87" s="195">
        <f>'[2]07'!D89</f>
        <v>0</v>
      </c>
      <c r="E87" s="195">
        <f>'[2]07'!E89</f>
        <v>0</v>
      </c>
      <c r="F87" s="15">
        <f t="shared" si="16"/>
        <v>72</v>
      </c>
      <c r="G87" s="194">
        <f>'[2]07'!H89</f>
        <v>38</v>
      </c>
      <c r="H87" s="195">
        <f>'[2]07'!I89</f>
        <v>0</v>
      </c>
      <c r="I87" s="195">
        <f>'[2]07'!J89</f>
        <v>0</v>
      </c>
      <c r="J87" s="195">
        <f>'[2]07'!K89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'[2]07'!B90</f>
        <v>42</v>
      </c>
      <c r="C88" s="195">
        <f>'[2]07'!C90</f>
        <v>30</v>
      </c>
      <c r="D88" s="195">
        <f>'[2]07'!D90</f>
        <v>0</v>
      </c>
      <c r="E88" s="195">
        <f>'[2]07'!E90</f>
        <v>0</v>
      </c>
      <c r="F88" s="15">
        <f t="shared" si="16"/>
        <v>72</v>
      </c>
      <c r="G88" s="194">
        <f>'[2]07'!H90</f>
        <v>38</v>
      </c>
      <c r="H88" s="195">
        <f>'[2]07'!I90</f>
        <v>0</v>
      </c>
      <c r="I88" s="195">
        <f>'[2]07'!J90</f>
        <v>0</v>
      </c>
      <c r="J88" s="195">
        <f>'[2]07'!K90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'[2]07'!B91</f>
        <v>42</v>
      </c>
      <c r="C89" s="195">
        <f>'[2]07'!C91</f>
        <v>30</v>
      </c>
      <c r="D89" s="195">
        <f>'[2]07'!D91</f>
        <v>0</v>
      </c>
      <c r="E89" s="195">
        <f>'[2]07'!E91</f>
        <v>0</v>
      </c>
      <c r="F89" s="15">
        <f t="shared" si="16"/>
        <v>72</v>
      </c>
      <c r="G89" s="194">
        <f>'[2]07'!H91</f>
        <v>38</v>
      </c>
      <c r="H89" s="195">
        <f>'[2]07'!I91</f>
        <v>0</v>
      </c>
      <c r="I89" s="195">
        <f>'[2]07'!J91</f>
        <v>0</v>
      </c>
      <c r="J89" s="195">
        <f>'[2]07'!K91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'[2]07'!B92</f>
        <v>42</v>
      </c>
      <c r="C90" s="195">
        <f>'[2]07'!C92</f>
        <v>30</v>
      </c>
      <c r="D90" s="195">
        <f>'[2]07'!D92</f>
        <v>0</v>
      </c>
      <c r="E90" s="195">
        <f>'[2]07'!E92</f>
        <v>0</v>
      </c>
      <c r="F90" s="15">
        <f t="shared" si="16"/>
        <v>72</v>
      </c>
      <c r="G90" s="194">
        <f>'[2]07'!H92</f>
        <v>38</v>
      </c>
      <c r="H90" s="195">
        <f>'[2]07'!I92</f>
        <v>0</v>
      </c>
      <c r="I90" s="195">
        <f>'[2]07'!J92</f>
        <v>0</v>
      </c>
      <c r="J90" s="195">
        <f>'[2]07'!K92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'[2]07'!B93</f>
        <v>42</v>
      </c>
      <c r="C91" s="195">
        <f>'[2]07'!C93</f>
        <v>30</v>
      </c>
      <c r="D91" s="195">
        <f>'[2]07'!D93</f>
        <v>0</v>
      </c>
      <c r="E91" s="195">
        <f>'[2]07'!E93</f>
        <v>0</v>
      </c>
      <c r="F91" s="15">
        <f t="shared" si="16"/>
        <v>72</v>
      </c>
      <c r="G91" s="194">
        <f>'[2]07'!H93</f>
        <v>38</v>
      </c>
      <c r="H91" s="195">
        <f>'[2]07'!I93</f>
        <v>0</v>
      </c>
      <c r="I91" s="195">
        <f>'[2]07'!J93</f>
        <v>0</v>
      </c>
      <c r="J91" s="195">
        <f>'[2]07'!K93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'[2]07'!B94</f>
        <v>42</v>
      </c>
      <c r="C92" s="195">
        <f>'[2]07'!C94</f>
        <v>30</v>
      </c>
      <c r="D92" s="195">
        <f>'[2]07'!D94</f>
        <v>0</v>
      </c>
      <c r="E92" s="195">
        <f>'[2]07'!E94</f>
        <v>0</v>
      </c>
      <c r="F92" s="15">
        <f t="shared" si="16"/>
        <v>72</v>
      </c>
      <c r="G92" s="194">
        <f>'[2]07'!H94</f>
        <v>38</v>
      </c>
      <c r="H92" s="195">
        <f>'[2]07'!I94</f>
        <v>0</v>
      </c>
      <c r="I92" s="195">
        <f>'[2]07'!J94</f>
        <v>0</v>
      </c>
      <c r="J92" s="195">
        <f>'[2]07'!K94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'[2]07'!B95</f>
        <v>42</v>
      </c>
      <c r="C93" s="195">
        <f>'[2]07'!C95</f>
        <v>30</v>
      </c>
      <c r="D93" s="195">
        <f>'[2]07'!D95</f>
        <v>0</v>
      </c>
      <c r="E93" s="195">
        <f>'[2]07'!E95</f>
        <v>0</v>
      </c>
      <c r="F93" s="15">
        <f t="shared" si="16"/>
        <v>72</v>
      </c>
      <c r="G93" s="194">
        <f>'[2]07'!H95</f>
        <v>38</v>
      </c>
      <c r="H93" s="195">
        <f>'[2]07'!I95</f>
        <v>0</v>
      </c>
      <c r="I93" s="195">
        <f>'[2]07'!J95</f>
        <v>0</v>
      </c>
      <c r="J93" s="195">
        <f>'[2]07'!K95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'[2]07'!B96</f>
        <v>42</v>
      </c>
      <c r="C94" s="195">
        <f>'[2]07'!C96</f>
        <v>30</v>
      </c>
      <c r="D94" s="195">
        <f>'[2]07'!D96</f>
        <v>0</v>
      </c>
      <c r="E94" s="195">
        <f>'[2]07'!E96</f>
        <v>0</v>
      </c>
      <c r="F94" s="15">
        <f t="shared" si="16"/>
        <v>72</v>
      </c>
      <c r="G94" s="194">
        <f>'[2]07'!H96</f>
        <v>38</v>
      </c>
      <c r="H94" s="195">
        <f>'[2]07'!I96</f>
        <v>0</v>
      </c>
      <c r="I94" s="195">
        <f>'[2]07'!J96</f>
        <v>0</v>
      </c>
      <c r="J94" s="195">
        <f>'[2]07'!K96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'[2]07'!B97</f>
        <v>42</v>
      </c>
      <c r="C95" s="195">
        <f>'[2]07'!C97</f>
        <v>30</v>
      </c>
      <c r="D95" s="195">
        <f>'[2]07'!D97</f>
        <v>0</v>
      </c>
      <c r="E95" s="195">
        <f>'[2]07'!E97</f>
        <v>0</v>
      </c>
      <c r="F95" s="15">
        <f t="shared" si="16"/>
        <v>72</v>
      </c>
      <c r="G95" s="194">
        <f>'[2]07'!H97</f>
        <v>38</v>
      </c>
      <c r="H95" s="195">
        <f>'[2]07'!I97</f>
        <v>0</v>
      </c>
      <c r="I95" s="195">
        <f>'[2]07'!J97</f>
        <v>0</v>
      </c>
      <c r="J95" s="195">
        <f>'[2]07'!K97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'[2]07'!B98</f>
        <v>42</v>
      </c>
      <c r="C96" s="195">
        <f>'[2]07'!C98</f>
        <v>30</v>
      </c>
      <c r="D96" s="195">
        <f>'[2]07'!D98</f>
        <v>0</v>
      </c>
      <c r="E96" s="195">
        <f>'[2]07'!E98</f>
        <v>0</v>
      </c>
      <c r="F96" s="15">
        <f t="shared" si="16"/>
        <v>72</v>
      </c>
      <c r="G96" s="194">
        <f>'[2]07'!H98</f>
        <v>38</v>
      </c>
      <c r="H96" s="195">
        <f>'[2]07'!I98</f>
        <v>0</v>
      </c>
      <c r="I96" s="195">
        <f>'[2]07'!J98</f>
        <v>0</v>
      </c>
      <c r="J96" s="195">
        <f>'[2]07'!K98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'[2]07'!B99</f>
        <v>42</v>
      </c>
      <c r="C97" s="195">
        <f>'[2]07'!C99</f>
        <v>30</v>
      </c>
      <c r="D97" s="195">
        <f>'[2]07'!D99</f>
        <v>0</v>
      </c>
      <c r="E97" s="195">
        <f>'[2]07'!E99</f>
        <v>0</v>
      </c>
      <c r="F97" s="15">
        <f t="shared" si="16"/>
        <v>72</v>
      </c>
      <c r="G97" s="194">
        <f>'[2]07'!H99</f>
        <v>38</v>
      </c>
      <c r="H97" s="195">
        <f>'[2]07'!I99</f>
        <v>0</v>
      </c>
      <c r="I97" s="195">
        <f>'[2]07'!J99</f>
        <v>0</v>
      </c>
      <c r="J97" s="195">
        <f>'[2]07'!K99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'[2]07'!B100</f>
        <v>42</v>
      </c>
      <c r="C98" s="195">
        <f>'[2]07'!C100</f>
        <v>30</v>
      </c>
      <c r="D98" s="195">
        <f>'[2]07'!D100</f>
        <v>0</v>
      </c>
      <c r="E98" s="195">
        <f>'[2]07'!E100</f>
        <v>0</v>
      </c>
      <c r="F98" s="15">
        <f t="shared" si="16"/>
        <v>72</v>
      </c>
      <c r="G98" s="194">
        <f>'[2]07'!H100</f>
        <v>38</v>
      </c>
      <c r="H98" s="195">
        <f>'[2]07'!I100</f>
        <v>0</v>
      </c>
      <c r="I98" s="195">
        <f>'[2]07'!J100</f>
        <v>0</v>
      </c>
      <c r="J98" s="195">
        <f>'[2]07'!K100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0.88500000000000001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0.88500000000000001</v>
      </c>
      <c r="L99" s="128">
        <f t="shared" si="17"/>
        <v>2.4E-2</v>
      </c>
      <c r="M99" s="128">
        <f t="shared" si="17"/>
        <v>0.87269999999999992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0.87269999999999992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45237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320</v>
      </c>
      <c r="G3" s="16">
        <f>'[3]07'!G5</f>
        <v>420</v>
      </c>
      <c r="H3" s="17">
        <f>SUM(B3:G3)</f>
        <v>1060</v>
      </c>
      <c r="I3" s="15">
        <f>'[3]07'!J5</f>
        <v>270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26.63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26.63</v>
      </c>
      <c r="AE3" s="8">
        <f>BD3</f>
        <v>26.63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26.63</v>
      </c>
      <c r="AL3" s="8">
        <f t="shared" ref="AL3:AQ18" si="3">Q3-X3-AE3</f>
        <v>216.74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216.74</v>
      </c>
      <c r="AT3" s="8">
        <v>25.73</v>
      </c>
      <c r="AU3" s="8">
        <v>25.73</v>
      </c>
      <c r="AW3" s="198">
        <v>26.63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26.63</v>
      </c>
      <c r="BD3" s="198">
        <v>26.63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26.63</v>
      </c>
      <c r="BL3" s="8">
        <f>AT3</f>
        <v>25.73</v>
      </c>
      <c r="BM3" s="8">
        <f>AU3</f>
        <v>25.73</v>
      </c>
      <c r="BN3" s="8">
        <f>BC3</f>
        <v>26.63</v>
      </c>
      <c r="BO3" s="8">
        <f>BJ3</f>
        <v>26.63</v>
      </c>
      <c r="BP3" s="139">
        <f>BL3-BN3</f>
        <v>-0.89999999999999858</v>
      </c>
      <c r="BQ3" s="139">
        <f>BM3-BO3</f>
        <v>-0.89999999999999858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320</v>
      </c>
      <c r="G4" s="16">
        <f>'[3]07'!G6</f>
        <v>420</v>
      </c>
      <c r="H4" s="17">
        <f>SUM(B4:G4)</f>
        <v>1060</v>
      </c>
      <c r="I4" s="15">
        <f>'[3]07'!J6</f>
        <v>270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26.63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26.63</v>
      </c>
      <c r="AE4" s="8">
        <f t="shared" ref="AE4:AE67" si="11">BD4</f>
        <v>26.63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26.63</v>
      </c>
      <c r="AL4" s="8">
        <f t="shared" si="3"/>
        <v>216.74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216.74</v>
      </c>
      <c r="AT4" s="8">
        <v>25.73</v>
      </c>
      <c r="AU4" s="8">
        <v>25.73</v>
      </c>
      <c r="AW4" s="198">
        <v>26.63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26.63</v>
      </c>
      <c r="BD4" s="198">
        <v>26.63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26.63</v>
      </c>
      <c r="BL4" s="8">
        <f t="shared" ref="BL4:BL67" si="21">AT4</f>
        <v>25.73</v>
      </c>
      <c r="BM4" s="8">
        <f t="shared" ref="BM4:BM67" si="22">AU4</f>
        <v>25.73</v>
      </c>
      <c r="BN4" s="8">
        <f t="shared" ref="BN4:BN67" si="23">BC4</f>
        <v>26.63</v>
      </c>
      <c r="BO4" s="8">
        <f t="shared" ref="BO4:BO67" si="24">BJ4</f>
        <v>26.63</v>
      </c>
      <c r="BP4" s="139">
        <f t="shared" ref="BP4:BP67" si="25">BL4-BN4</f>
        <v>-0.89999999999999858</v>
      </c>
      <c r="BQ4" s="139">
        <f t="shared" ref="BQ4:BQ67" si="26">BM4-BO4</f>
        <v>-0.89999999999999858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320</v>
      </c>
      <c r="G5" s="16">
        <f>'[3]07'!G7</f>
        <v>420</v>
      </c>
      <c r="H5" s="17">
        <f t="shared" ref="H5:H68" si="27">SUM(B5:G5)</f>
        <v>1060</v>
      </c>
      <c r="I5" s="15">
        <f>'[3]07'!J7</f>
        <v>270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26.63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26.63</v>
      </c>
      <c r="AE5" s="8">
        <f t="shared" si="11"/>
        <v>26.63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26.63</v>
      </c>
      <c r="AL5" s="8">
        <f t="shared" si="3"/>
        <v>216.74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216.74</v>
      </c>
      <c r="AT5" s="8">
        <v>25.73</v>
      </c>
      <c r="AU5" s="8">
        <v>25.73</v>
      </c>
      <c r="AW5" s="198">
        <v>26.63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26.63</v>
      </c>
      <c r="BD5" s="198">
        <v>26.63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26.63</v>
      </c>
      <c r="BL5" s="8">
        <f t="shared" si="21"/>
        <v>25.73</v>
      </c>
      <c r="BM5" s="8">
        <f t="shared" si="22"/>
        <v>25.73</v>
      </c>
      <c r="BN5" s="8">
        <f t="shared" si="23"/>
        <v>26.63</v>
      </c>
      <c r="BO5" s="8">
        <f t="shared" si="24"/>
        <v>26.63</v>
      </c>
      <c r="BP5" s="139">
        <f t="shared" si="25"/>
        <v>-0.89999999999999858</v>
      </c>
      <c r="BQ5" s="139">
        <f t="shared" si="26"/>
        <v>-0.89999999999999858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320</v>
      </c>
      <c r="G6" s="16">
        <f>'[3]07'!G8</f>
        <v>420</v>
      </c>
      <c r="H6" s="17">
        <f t="shared" si="27"/>
        <v>1060</v>
      </c>
      <c r="I6" s="15">
        <f>'[3]07'!J8</f>
        <v>270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26.63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26.63</v>
      </c>
      <c r="AE6" s="8">
        <f t="shared" si="11"/>
        <v>26.63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26.63</v>
      </c>
      <c r="AL6" s="8">
        <f t="shared" si="3"/>
        <v>216.74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216.74</v>
      </c>
      <c r="AT6" s="8">
        <v>25.73</v>
      </c>
      <c r="AU6" s="8">
        <v>25.73</v>
      </c>
      <c r="AW6" s="198">
        <v>26.63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26.63</v>
      </c>
      <c r="BD6" s="198">
        <v>26.63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26.63</v>
      </c>
      <c r="BL6" s="8">
        <f t="shared" si="21"/>
        <v>25.73</v>
      </c>
      <c r="BM6" s="8">
        <f t="shared" si="22"/>
        <v>25.73</v>
      </c>
      <c r="BN6" s="8">
        <f t="shared" si="23"/>
        <v>26.63</v>
      </c>
      <c r="BO6" s="8">
        <f t="shared" si="24"/>
        <v>26.63</v>
      </c>
      <c r="BP6" s="139">
        <f t="shared" si="25"/>
        <v>-0.89999999999999858</v>
      </c>
      <c r="BQ6" s="139">
        <f t="shared" si="26"/>
        <v>-0.89999999999999858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320</v>
      </c>
      <c r="G7" s="16">
        <f>'[3]07'!G9</f>
        <v>420</v>
      </c>
      <c r="H7" s="17">
        <f t="shared" si="27"/>
        <v>1060</v>
      </c>
      <c r="I7" s="15">
        <f>'[3]07'!J9</f>
        <v>270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26.63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26.63</v>
      </c>
      <c r="AE7" s="8">
        <f t="shared" si="11"/>
        <v>26.63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26.63</v>
      </c>
      <c r="AL7" s="8">
        <f t="shared" si="3"/>
        <v>216.74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216.74</v>
      </c>
      <c r="AT7" s="8">
        <v>25.73</v>
      </c>
      <c r="AU7" s="8">
        <v>25.73</v>
      </c>
      <c r="AW7" s="198">
        <v>26.63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26.63</v>
      </c>
      <c r="BD7" s="198">
        <v>26.63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26.63</v>
      </c>
      <c r="BL7" s="8">
        <f t="shared" si="21"/>
        <v>25.73</v>
      </c>
      <c r="BM7" s="8">
        <f t="shared" si="22"/>
        <v>25.73</v>
      </c>
      <c r="BN7" s="8">
        <f t="shared" si="23"/>
        <v>26.63</v>
      </c>
      <c r="BO7" s="8">
        <f t="shared" si="24"/>
        <v>26.63</v>
      </c>
      <c r="BP7" s="139">
        <f t="shared" si="25"/>
        <v>-0.89999999999999858</v>
      </c>
      <c r="BQ7" s="139">
        <f t="shared" si="26"/>
        <v>-0.89999999999999858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320</v>
      </c>
      <c r="G8" s="16">
        <f>'[3]07'!G10</f>
        <v>420</v>
      </c>
      <c r="H8" s="17">
        <f t="shared" si="27"/>
        <v>1060</v>
      </c>
      <c r="I8" s="15">
        <f>'[3]07'!J10</f>
        <v>270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26.63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26.63</v>
      </c>
      <c r="AE8" s="8">
        <f t="shared" si="11"/>
        <v>26.63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26.63</v>
      </c>
      <c r="AL8" s="8">
        <f t="shared" si="3"/>
        <v>216.74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216.74</v>
      </c>
      <c r="AT8" s="8">
        <v>25.73</v>
      </c>
      <c r="AU8" s="8">
        <v>25.73</v>
      </c>
      <c r="AW8" s="198">
        <v>26.63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26.63</v>
      </c>
      <c r="BD8" s="198">
        <v>26.63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26.63</v>
      </c>
      <c r="BL8" s="8">
        <f t="shared" si="21"/>
        <v>25.73</v>
      </c>
      <c r="BM8" s="8">
        <f t="shared" si="22"/>
        <v>25.73</v>
      </c>
      <c r="BN8" s="8">
        <f t="shared" si="23"/>
        <v>26.63</v>
      </c>
      <c r="BO8" s="8">
        <f t="shared" si="24"/>
        <v>26.63</v>
      </c>
      <c r="BP8" s="139">
        <f t="shared" si="25"/>
        <v>-0.89999999999999858</v>
      </c>
      <c r="BQ8" s="139">
        <f t="shared" si="26"/>
        <v>-0.89999999999999858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320</v>
      </c>
      <c r="G9" s="16">
        <f>'[3]07'!G11</f>
        <v>420</v>
      </c>
      <c r="H9" s="17">
        <f t="shared" si="27"/>
        <v>1060</v>
      </c>
      <c r="I9" s="15">
        <f>'[3]07'!J11</f>
        <v>270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26.63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26.63</v>
      </c>
      <c r="AE9" s="8">
        <f t="shared" si="11"/>
        <v>26.63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26.63</v>
      </c>
      <c r="AL9" s="8">
        <f t="shared" si="3"/>
        <v>216.74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216.74</v>
      </c>
      <c r="AT9" s="8">
        <v>25.73</v>
      </c>
      <c r="AU9" s="8">
        <v>25.73</v>
      </c>
      <c r="AW9" s="198">
        <v>26.63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26.63</v>
      </c>
      <c r="BD9" s="198">
        <v>26.63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26.63</v>
      </c>
      <c r="BL9" s="8">
        <f t="shared" si="21"/>
        <v>25.73</v>
      </c>
      <c r="BM9" s="8">
        <f t="shared" si="22"/>
        <v>25.73</v>
      </c>
      <c r="BN9" s="8">
        <f t="shared" si="23"/>
        <v>26.63</v>
      </c>
      <c r="BO9" s="8">
        <f t="shared" si="24"/>
        <v>26.63</v>
      </c>
      <c r="BP9" s="139">
        <f t="shared" si="25"/>
        <v>-0.89999999999999858</v>
      </c>
      <c r="BQ9" s="139">
        <f t="shared" si="26"/>
        <v>-0.89999999999999858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320</v>
      </c>
      <c r="G10" s="16">
        <f>'[3]07'!G12</f>
        <v>420</v>
      </c>
      <c r="H10" s="17">
        <f t="shared" si="27"/>
        <v>1060</v>
      </c>
      <c r="I10" s="15">
        <f>'[3]07'!J12</f>
        <v>270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26.63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26.63</v>
      </c>
      <c r="AE10" s="8">
        <f t="shared" si="11"/>
        <v>26.63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26.63</v>
      </c>
      <c r="AL10" s="8">
        <f t="shared" si="3"/>
        <v>216.74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216.74</v>
      </c>
      <c r="AT10" s="8">
        <v>25.73</v>
      </c>
      <c r="AU10" s="8">
        <v>25.73</v>
      </c>
      <c r="AW10" s="198">
        <v>26.63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26.63</v>
      </c>
      <c r="BD10" s="198">
        <v>26.63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26.63</v>
      </c>
      <c r="BL10" s="8">
        <f t="shared" si="21"/>
        <v>25.73</v>
      </c>
      <c r="BM10" s="8">
        <f t="shared" si="22"/>
        <v>25.73</v>
      </c>
      <c r="BN10" s="8">
        <f t="shared" si="23"/>
        <v>26.63</v>
      </c>
      <c r="BO10" s="8">
        <f t="shared" si="24"/>
        <v>26.63</v>
      </c>
      <c r="BP10" s="139">
        <f t="shared" si="25"/>
        <v>-0.89999999999999858</v>
      </c>
      <c r="BQ10" s="139">
        <f t="shared" si="26"/>
        <v>-0.89999999999999858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320</v>
      </c>
      <c r="G11" s="16">
        <f>'[3]07'!G13</f>
        <v>420</v>
      </c>
      <c r="H11" s="17">
        <f t="shared" si="27"/>
        <v>1060</v>
      </c>
      <c r="I11" s="15">
        <f>'[3]07'!J13</f>
        <v>270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26.63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26.63</v>
      </c>
      <c r="AE11" s="8">
        <f t="shared" si="11"/>
        <v>26.63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26.63</v>
      </c>
      <c r="AL11" s="8">
        <f t="shared" si="3"/>
        <v>216.74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216.74</v>
      </c>
      <c r="AT11" s="8">
        <v>25.73</v>
      </c>
      <c r="AU11" s="8">
        <v>25.73</v>
      </c>
      <c r="AW11" s="198">
        <v>26.63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26.63</v>
      </c>
      <c r="BD11" s="198">
        <v>26.63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26.63</v>
      </c>
      <c r="BL11" s="8">
        <f t="shared" si="21"/>
        <v>25.73</v>
      </c>
      <c r="BM11" s="8">
        <f t="shared" si="22"/>
        <v>25.73</v>
      </c>
      <c r="BN11" s="8">
        <f t="shared" si="23"/>
        <v>26.63</v>
      </c>
      <c r="BO11" s="8">
        <f t="shared" si="24"/>
        <v>26.63</v>
      </c>
      <c r="BP11" s="139">
        <f t="shared" si="25"/>
        <v>-0.89999999999999858</v>
      </c>
      <c r="BQ11" s="139">
        <f t="shared" si="26"/>
        <v>-0.89999999999999858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320</v>
      </c>
      <c r="G12" s="16">
        <f>'[3]07'!G14</f>
        <v>420</v>
      </c>
      <c r="H12" s="17">
        <f t="shared" si="27"/>
        <v>1060</v>
      </c>
      <c r="I12" s="15">
        <f>'[3]07'!J14</f>
        <v>270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26.63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26.63</v>
      </c>
      <c r="AE12" s="8">
        <f t="shared" si="11"/>
        <v>26.63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26.63</v>
      </c>
      <c r="AL12" s="8">
        <f t="shared" si="3"/>
        <v>216.74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216.74</v>
      </c>
      <c r="AT12" s="8">
        <v>25.73</v>
      </c>
      <c r="AU12" s="8">
        <v>25.73</v>
      </c>
      <c r="AW12" s="198">
        <v>26.63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26.63</v>
      </c>
      <c r="BD12" s="198">
        <v>26.63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26.63</v>
      </c>
      <c r="BL12" s="8">
        <f t="shared" si="21"/>
        <v>25.73</v>
      </c>
      <c r="BM12" s="8">
        <f t="shared" si="22"/>
        <v>25.73</v>
      </c>
      <c r="BN12" s="8">
        <f t="shared" si="23"/>
        <v>26.63</v>
      </c>
      <c r="BO12" s="8">
        <f t="shared" si="24"/>
        <v>26.63</v>
      </c>
      <c r="BP12" s="139">
        <f t="shared" si="25"/>
        <v>-0.89999999999999858</v>
      </c>
      <c r="BQ12" s="139">
        <f t="shared" si="26"/>
        <v>-0.89999999999999858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320</v>
      </c>
      <c r="G13" s="16">
        <f>'[3]07'!G15</f>
        <v>420</v>
      </c>
      <c r="H13" s="17">
        <f t="shared" si="27"/>
        <v>1060</v>
      </c>
      <c r="I13" s="15">
        <f>'[3]07'!J15</f>
        <v>270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26.63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26.63</v>
      </c>
      <c r="AE13" s="8">
        <f t="shared" si="11"/>
        <v>26.63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26.63</v>
      </c>
      <c r="AL13" s="8">
        <f t="shared" si="3"/>
        <v>216.74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216.74</v>
      </c>
      <c r="AT13" s="8">
        <v>25.73</v>
      </c>
      <c r="AU13" s="8">
        <v>25.73</v>
      </c>
      <c r="AW13" s="198">
        <v>26.63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26.63</v>
      </c>
      <c r="BD13" s="198">
        <v>26.63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26.63</v>
      </c>
      <c r="BL13" s="8">
        <f t="shared" si="21"/>
        <v>25.73</v>
      </c>
      <c r="BM13" s="8">
        <f t="shared" si="22"/>
        <v>25.73</v>
      </c>
      <c r="BN13" s="8">
        <f t="shared" si="23"/>
        <v>26.63</v>
      </c>
      <c r="BO13" s="8">
        <f t="shared" si="24"/>
        <v>26.63</v>
      </c>
      <c r="BP13" s="139">
        <f t="shared" si="25"/>
        <v>-0.89999999999999858</v>
      </c>
      <c r="BQ13" s="139">
        <f t="shared" si="26"/>
        <v>-0.89999999999999858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320</v>
      </c>
      <c r="G14" s="16">
        <f>'[3]07'!G16</f>
        <v>420</v>
      </c>
      <c r="H14" s="17">
        <f t="shared" si="27"/>
        <v>1060</v>
      </c>
      <c r="I14" s="15">
        <f>'[3]07'!J16</f>
        <v>270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26.63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26.63</v>
      </c>
      <c r="AE14" s="8">
        <f t="shared" si="11"/>
        <v>26.63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26.63</v>
      </c>
      <c r="AL14" s="8">
        <f t="shared" si="3"/>
        <v>216.74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216.74</v>
      </c>
      <c r="AT14" s="8">
        <v>25.73</v>
      </c>
      <c r="AU14" s="8">
        <v>25.73</v>
      </c>
      <c r="AW14" s="198">
        <v>26.63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26.63</v>
      </c>
      <c r="BD14" s="198">
        <v>26.63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26.63</v>
      </c>
      <c r="BL14" s="8">
        <f t="shared" si="21"/>
        <v>25.73</v>
      </c>
      <c r="BM14" s="8">
        <f t="shared" si="22"/>
        <v>25.73</v>
      </c>
      <c r="BN14" s="8">
        <f t="shared" si="23"/>
        <v>26.63</v>
      </c>
      <c r="BO14" s="8">
        <f t="shared" si="24"/>
        <v>26.63</v>
      </c>
      <c r="BP14" s="139">
        <f t="shared" si="25"/>
        <v>-0.89999999999999858</v>
      </c>
      <c r="BQ14" s="139">
        <f t="shared" si="26"/>
        <v>-0.89999999999999858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320</v>
      </c>
      <c r="G15" s="16">
        <f>'[3]07'!G17</f>
        <v>420</v>
      </c>
      <c r="H15" s="17">
        <f t="shared" si="27"/>
        <v>1060</v>
      </c>
      <c r="I15" s="15">
        <f>'[3]07'!J17</f>
        <v>270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26.63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26.63</v>
      </c>
      <c r="AE15" s="8">
        <f t="shared" si="11"/>
        <v>26.63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26.63</v>
      </c>
      <c r="AL15" s="8">
        <f t="shared" si="3"/>
        <v>216.74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216.74</v>
      </c>
      <c r="AT15" s="8">
        <v>25.73</v>
      </c>
      <c r="AU15" s="8">
        <v>25.73</v>
      </c>
      <c r="AW15" s="198">
        <v>26.63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26.63</v>
      </c>
      <c r="BD15" s="198">
        <v>26.63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26.63</v>
      </c>
      <c r="BL15" s="8">
        <f t="shared" si="21"/>
        <v>25.73</v>
      </c>
      <c r="BM15" s="8">
        <f t="shared" si="22"/>
        <v>25.73</v>
      </c>
      <c r="BN15" s="8">
        <f t="shared" si="23"/>
        <v>26.63</v>
      </c>
      <c r="BO15" s="8">
        <f t="shared" si="24"/>
        <v>26.63</v>
      </c>
      <c r="BP15" s="139">
        <f t="shared" si="25"/>
        <v>-0.89999999999999858</v>
      </c>
      <c r="BQ15" s="139">
        <f t="shared" si="26"/>
        <v>-0.89999999999999858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320</v>
      </c>
      <c r="G16" s="16">
        <f>'[3]07'!G18</f>
        <v>420</v>
      </c>
      <c r="H16" s="17">
        <f t="shared" si="27"/>
        <v>1060</v>
      </c>
      <c r="I16" s="15">
        <f>'[3]07'!J18</f>
        <v>270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26.63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26.63</v>
      </c>
      <c r="AE16" s="8">
        <f t="shared" si="11"/>
        <v>26.63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26.63</v>
      </c>
      <c r="AL16" s="8">
        <f t="shared" si="3"/>
        <v>216.74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216.74</v>
      </c>
      <c r="AT16" s="8">
        <v>25.73</v>
      </c>
      <c r="AU16" s="8">
        <v>25.73</v>
      </c>
      <c r="AW16" s="198">
        <v>26.63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26.63</v>
      </c>
      <c r="BD16" s="198">
        <v>26.63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26.63</v>
      </c>
      <c r="BL16" s="8">
        <f t="shared" si="21"/>
        <v>25.73</v>
      </c>
      <c r="BM16" s="8">
        <f t="shared" si="22"/>
        <v>25.73</v>
      </c>
      <c r="BN16" s="8">
        <f t="shared" si="23"/>
        <v>26.63</v>
      </c>
      <c r="BO16" s="8">
        <f t="shared" si="24"/>
        <v>26.63</v>
      </c>
      <c r="BP16" s="139">
        <f t="shared" si="25"/>
        <v>-0.89999999999999858</v>
      </c>
      <c r="BQ16" s="139">
        <f t="shared" si="26"/>
        <v>-0.89999999999999858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320</v>
      </c>
      <c r="G17" s="16">
        <f>'[3]07'!G19</f>
        <v>420</v>
      </c>
      <c r="H17" s="17">
        <f t="shared" si="27"/>
        <v>1060</v>
      </c>
      <c r="I17" s="15">
        <f>'[3]07'!J19</f>
        <v>270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26.63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26.63</v>
      </c>
      <c r="AE17" s="8">
        <f t="shared" si="11"/>
        <v>26.63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26.63</v>
      </c>
      <c r="AL17" s="8">
        <f t="shared" si="3"/>
        <v>216.74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216.74</v>
      </c>
      <c r="AT17" s="8">
        <v>25.73</v>
      </c>
      <c r="AU17" s="8">
        <v>25.73</v>
      </c>
      <c r="AW17" s="198">
        <v>26.63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26.63</v>
      </c>
      <c r="BD17" s="198">
        <v>26.63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26.63</v>
      </c>
      <c r="BL17" s="8">
        <f t="shared" si="21"/>
        <v>25.73</v>
      </c>
      <c r="BM17" s="8">
        <f t="shared" si="22"/>
        <v>25.73</v>
      </c>
      <c r="BN17" s="8">
        <f t="shared" si="23"/>
        <v>26.63</v>
      </c>
      <c r="BO17" s="8">
        <f t="shared" si="24"/>
        <v>26.63</v>
      </c>
      <c r="BP17" s="139">
        <f t="shared" si="25"/>
        <v>-0.89999999999999858</v>
      </c>
      <c r="BQ17" s="139">
        <f t="shared" si="26"/>
        <v>-0.89999999999999858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320</v>
      </c>
      <c r="G18" s="16">
        <f>'[3]07'!G20</f>
        <v>420</v>
      </c>
      <c r="H18" s="17">
        <f t="shared" si="27"/>
        <v>1060</v>
      </c>
      <c r="I18" s="15">
        <f>'[3]07'!J20</f>
        <v>270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26.63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26.63</v>
      </c>
      <c r="AE18" s="8">
        <f t="shared" si="11"/>
        <v>26.63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26.63</v>
      </c>
      <c r="AL18" s="8">
        <f t="shared" si="3"/>
        <v>216.74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216.74</v>
      </c>
      <c r="AT18" s="8">
        <v>25.73</v>
      </c>
      <c r="AU18" s="8">
        <v>25.73</v>
      </c>
      <c r="AW18" s="198">
        <v>26.63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26.63</v>
      </c>
      <c r="BD18" s="198">
        <v>26.63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26.63</v>
      </c>
      <c r="BL18" s="8">
        <f t="shared" si="21"/>
        <v>25.73</v>
      </c>
      <c r="BM18" s="8">
        <f t="shared" si="22"/>
        <v>25.73</v>
      </c>
      <c r="BN18" s="8">
        <f t="shared" si="23"/>
        <v>26.63</v>
      </c>
      <c r="BO18" s="8">
        <f t="shared" si="24"/>
        <v>26.63</v>
      </c>
      <c r="BP18" s="139">
        <f t="shared" si="25"/>
        <v>-0.89999999999999858</v>
      </c>
      <c r="BQ18" s="139">
        <f t="shared" si="26"/>
        <v>-0.89999999999999858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320</v>
      </c>
      <c r="G19" s="16">
        <f>'[3]07'!G21</f>
        <v>420</v>
      </c>
      <c r="H19" s="17">
        <f t="shared" si="27"/>
        <v>1060</v>
      </c>
      <c r="I19" s="15">
        <f>'[3]07'!J21</f>
        <v>270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26.63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26.63</v>
      </c>
      <c r="AE19" s="8">
        <f t="shared" si="11"/>
        <v>26.63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26.63</v>
      </c>
      <c r="AL19" s="8">
        <f t="shared" ref="AL19:AQ61" si="31">Q19-X19-AE19</f>
        <v>216.74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216.74</v>
      </c>
      <c r="AT19" s="8">
        <v>25.73</v>
      </c>
      <c r="AU19" s="8">
        <v>25.73</v>
      </c>
      <c r="AW19" s="198">
        <v>26.63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26.63</v>
      </c>
      <c r="BD19" s="198">
        <v>26.63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26.63</v>
      </c>
      <c r="BL19" s="8">
        <f t="shared" si="21"/>
        <v>25.73</v>
      </c>
      <c r="BM19" s="8">
        <f t="shared" si="22"/>
        <v>25.73</v>
      </c>
      <c r="BN19" s="8">
        <f t="shared" si="23"/>
        <v>26.63</v>
      </c>
      <c r="BO19" s="8">
        <f t="shared" si="24"/>
        <v>26.63</v>
      </c>
      <c r="BP19" s="139">
        <f t="shared" si="25"/>
        <v>-0.89999999999999858</v>
      </c>
      <c r="BQ19" s="139">
        <f t="shared" si="26"/>
        <v>-0.89999999999999858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320</v>
      </c>
      <c r="G20" s="16">
        <f>'[3]07'!G22</f>
        <v>420</v>
      </c>
      <c r="H20" s="17">
        <f t="shared" si="27"/>
        <v>1060</v>
      </c>
      <c r="I20" s="15">
        <f>'[3]07'!J22</f>
        <v>270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26.63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26.63</v>
      </c>
      <c r="AE20" s="8">
        <f t="shared" si="11"/>
        <v>26.63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26.63</v>
      </c>
      <c r="AL20" s="8">
        <f t="shared" si="31"/>
        <v>216.74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216.74</v>
      </c>
      <c r="AT20" s="8">
        <v>25.73</v>
      </c>
      <c r="AU20" s="8">
        <v>25.73</v>
      </c>
      <c r="AW20" s="198">
        <v>26.63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26.63</v>
      </c>
      <c r="BD20" s="198">
        <v>26.63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26.63</v>
      </c>
      <c r="BL20" s="8">
        <f t="shared" si="21"/>
        <v>25.73</v>
      </c>
      <c r="BM20" s="8">
        <f t="shared" si="22"/>
        <v>25.73</v>
      </c>
      <c r="BN20" s="8">
        <f t="shared" si="23"/>
        <v>26.63</v>
      </c>
      <c r="BO20" s="8">
        <f t="shared" si="24"/>
        <v>26.63</v>
      </c>
      <c r="BP20" s="139">
        <f t="shared" si="25"/>
        <v>-0.89999999999999858</v>
      </c>
      <c r="BQ20" s="139">
        <f t="shared" si="26"/>
        <v>-0.89999999999999858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320</v>
      </c>
      <c r="G21" s="16">
        <f>'[3]07'!G23</f>
        <v>420</v>
      </c>
      <c r="H21" s="17">
        <f t="shared" si="27"/>
        <v>1060</v>
      </c>
      <c r="I21" s="15">
        <f>'[3]07'!J23</f>
        <v>270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26.63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26.63</v>
      </c>
      <c r="AE21" s="8">
        <f t="shared" si="11"/>
        <v>26.63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26.63</v>
      </c>
      <c r="AL21" s="8">
        <f t="shared" si="31"/>
        <v>216.74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216.74</v>
      </c>
      <c r="AT21" s="8">
        <v>25.73</v>
      </c>
      <c r="AU21" s="8">
        <v>25.73</v>
      </c>
      <c r="AW21" s="198">
        <v>26.63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26.63</v>
      </c>
      <c r="BD21" s="198">
        <v>26.63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26.63</v>
      </c>
      <c r="BL21" s="8">
        <f t="shared" si="21"/>
        <v>25.73</v>
      </c>
      <c r="BM21" s="8">
        <f t="shared" si="22"/>
        <v>25.73</v>
      </c>
      <c r="BN21" s="8">
        <f t="shared" si="23"/>
        <v>26.63</v>
      </c>
      <c r="BO21" s="8">
        <f t="shared" si="24"/>
        <v>26.63</v>
      </c>
      <c r="BP21" s="139">
        <f t="shared" si="25"/>
        <v>-0.89999999999999858</v>
      </c>
      <c r="BQ21" s="139">
        <f t="shared" si="26"/>
        <v>-0.89999999999999858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320</v>
      </c>
      <c r="G22" s="16">
        <f>'[3]07'!G24</f>
        <v>420</v>
      </c>
      <c r="H22" s="17">
        <f t="shared" si="27"/>
        <v>1060</v>
      </c>
      <c r="I22" s="15">
        <f>'[3]07'!J24</f>
        <v>270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26.63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26.63</v>
      </c>
      <c r="AE22" s="8">
        <f t="shared" si="11"/>
        <v>26.63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26.63</v>
      </c>
      <c r="AL22" s="8">
        <f t="shared" si="31"/>
        <v>216.74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216.74</v>
      </c>
      <c r="AT22" s="8">
        <v>25.73</v>
      </c>
      <c r="AU22" s="8">
        <v>25.73</v>
      </c>
      <c r="AW22" s="198">
        <v>26.63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26.63</v>
      </c>
      <c r="BD22" s="198">
        <v>26.63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26.63</v>
      </c>
      <c r="BL22" s="8">
        <f t="shared" si="21"/>
        <v>25.73</v>
      </c>
      <c r="BM22" s="8">
        <f t="shared" si="22"/>
        <v>25.73</v>
      </c>
      <c r="BN22" s="8">
        <f t="shared" si="23"/>
        <v>26.63</v>
      </c>
      <c r="BO22" s="8">
        <f t="shared" si="24"/>
        <v>26.63</v>
      </c>
      <c r="BP22" s="139">
        <f t="shared" si="25"/>
        <v>-0.89999999999999858</v>
      </c>
      <c r="BQ22" s="139">
        <f t="shared" si="26"/>
        <v>-0.89999999999999858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320</v>
      </c>
      <c r="G23" s="16">
        <f>'[3]07'!G25</f>
        <v>420</v>
      </c>
      <c r="H23" s="17">
        <f t="shared" si="27"/>
        <v>1060</v>
      </c>
      <c r="I23" s="15">
        <f>'[3]07'!J25</f>
        <v>270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26.63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26.63</v>
      </c>
      <c r="AE23" s="8">
        <f t="shared" si="11"/>
        <v>26.63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26.63</v>
      </c>
      <c r="AL23" s="8">
        <f t="shared" si="31"/>
        <v>216.74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216.74</v>
      </c>
      <c r="AT23" s="8">
        <v>25.73</v>
      </c>
      <c r="AU23" s="8">
        <v>25.73</v>
      </c>
      <c r="AW23" s="198">
        <v>26.63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26.63</v>
      </c>
      <c r="BD23" s="198">
        <v>26.63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26.63</v>
      </c>
      <c r="BL23" s="8">
        <f t="shared" si="21"/>
        <v>25.73</v>
      </c>
      <c r="BM23" s="8">
        <f t="shared" si="22"/>
        <v>25.73</v>
      </c>
      <c r="BN23" s="8">
        <f t="shared" si="23"/>
        <v>26.63</v>
      </c>
      <c r="BO23" s="8">
        <f t="shared" si="24"/>
        <v>26.63</v>
      </c>
      <c r="BP23" s="139">
        <f t="shared" si="25"/>
        <v>-0.89999999999999858</v>
      </c>
      <c r="BQ23" s="139">
        <f t="shared" si="26"/>
        <v>-0.89999999999999858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320</v>
      </c>
      <c r="G24" s="16">
        <f>'[3]07'!G26</f>
        <v>420</v>
      </c>
      <c r="H24" s="17">
        <f t="shared" si="27"/>
        <v>1060</v>
      </c>
      <c r="I24" s="15">
        <f>'[3]07'!J26</f>
        <v>270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26.63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26.63</v>
      </c>
      <c r="AE24" s="8">
        <f t="shared" si="11"/>
        <v>26.63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26.63</v>
      </c>
      <c r="AL24" s="8">
        <f t="shared" si="31"/>
        <v>216.74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216.74</v>
      </c>
      <c r="AT24" s="8">
        <v>25.73</v>
      </c>
      <c r="AU24" s="8">
        <v>25.73</v>
      </c>
      <c r="AW24" s="198">
        <v>26.63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26.63</v>
      </c>
      <c r="BD24" s="198">
        <v>26.63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26.63</v>
      </c>
      <c r="BL24" s="8">
        <f t="shared" si="21"/>
        <v>25.73</v>
      </c>
      <c r="BM24" s="8">
        <f t="shared" si="22"/>
        <v>25.73</v>
      </c>
      <c r="BN24" s="8">
        <f t="shared" si="23"/>
        <v>26.63</v>
      </c>
      <c r="BO24" s="8">
        <f t="shared" si="24"/>
        <v>26.63</v>
      </c>
      <c r="BP24" s="139">
        <f t="shared" si="25"/>
        <v>-0.89999999999999858</v>
      </c>
      <c r="BQ24" s="139">
        <f t="shared" si="26"/>
        <v>-0.89999999999999858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320</v>
      </c>
      <c r="G25" s="16">
        <f>'[3]07'!G27</f>
        <v>420</v>
      </c>
      <c r="H25" s="17">
        <f t="shared" si="27"/>
        <v>1060</v>
      </c>
      <c r="I25" s="15">
        <f>'[3]07'!J27</f>
        <v>270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26.63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26.63</v>
      </c>
      <c r="AE25" s="8">
        <f t="shared" si="11"/>
        <v>26.63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26.63</v>
      </c>
      <c r="AL25" s="8">
        <f t="shared" si="31"/>
        <v>216.74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216.74</v>
      </c>
      <c r="AT25" s="8">
        <v>25.73</v>
      </c>
      <c r="AU25" s="8">
        <v>25.73</v>
      </c>
      <c r="AW25" s="198">
        <v>26.63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26.63</v>
      </c>
      <c r="BD25" s="198">
        <v>26.63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26.63</v>
      </c>
      <c r="BL25" s="8">
        <f t="shared" si="21"/>
        <v>25.73</v>
      </c>
      <c r="BM25" s="8">
        <f t="shared" si="22"/>
        <v>25.73</v>
      </c>
      <c r="BN25" s="8">
        <f t="shared" si="23"/>
        <v>26.63</v>
      </c>
      <c r="BO25" s="8">
        <f t="shared" si="24"/>
        <v>26.63</v>
      </c>
      <c r="BP25" s="139">
        <f t="shared" si="25"/>
        <v>-0.89999999999999858</v>
      </c>
      <c r="BQ25" s="139">
        <f t="shared" si="26"/>
        <v>-0.89999999999999858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320</v>
      </c>
      <c r="G26" s="16">
        <f>'[3]07'!G28</f>
        <v>420</v>
      </c>
      <c r="H26" s="17">
        <f t="shared" si="27"/>
        <v>1060</v>
      </c>
      <c r="I26" s="15">
        <f>'[3]07'!J28</f>
        <v>270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26.63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26.63</v>
      </c>
      <c r="AE26" s="8">
        <f t="shared" si="11"/>
        <v>26.63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26.63</v>
      </c>
      <c r="AL26" s="8">
        <f t="shared" si="31"/>
        <v>216.74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216.74</v>
      </c>
      <c r="AT26" s="8">
        <v>25.73</v>
      </c>
      <c r="AU26" s="8">
        <v>25.73</v>
      </c>
      <c r="AW26" s="198">
        <v>26.63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26.63</v>
      </c>
      <c r="BD26" s="198">
        <v>26.63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26.63</v>
      </c>
      <c r="BL26" s="8">
        <f t="shared" si="21"/>
        <v>25.73</v>
      </c>
      <c r="BM26" s="8">
        <f t="shared" si="22"/>
        <v>25.73</v>
      </c>
      <c r="BN26" s="8">
        <f t="shared" si="23"/>
        <v>26.63</v>
      </c>
      <c r="BO26" s="8">
        <f t="shared" si="24"/>
        <v>26.63</v>
      </c>
      <c r="BP26" s="139">
        <f t="shared" si="25"/>
        <v>-0.89999999999999858</v>
      </c>
      <c r="BQ26" s="139">
        <f t="shared" si="26"/>
        <v>-0.89999999999999858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320</v>
      </c>
      <c r="G27" s="16">
        <f>'[3]07'!G29</f>
        <v>420</v>
      </c>
      <c r="H27" s="17">
        <f t="shared" si="27"/>
        <v>1060</v>
      </c>
      <c r="I27" s="15">
        <f>'[3]07'!J29</f>
        <v>270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26.63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26.63</v>
      </c>
      <c r="AE27" s="8">
        <f t="shared" si="11"/>
        <v>26.63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26.63</v>
      </c>
      <c r="AL27" s="8">
        <f t="shared" si="31"/>
        <v>216.74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216.74</v>
      </c>
      <c r="AT27" s="8">
        <v>25.73</v>
      </c>
      <c r="AU27" s="8">
        <v>25.73</v>
      </c>
      <c r="AW27" s="198">
        <v>26.63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26.63</v>
      </c>
      <c r="BD27" s="198">
        <v>26.63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26.63</v>
      </c>
      <c r="BL27" s="8">
        <f t="shared" si="21"/>
        <v>25.73</v>
      </c>
      <c r="BM27" s="8">
        <f t="shared" si="22"/>
        <v>25.73</v>
      </c>
      <c r="BN27" s="8">
        <f t="shared" si="23"/>
        <v>26.63</v>
      </c>
      <c r="BO27" s="8">
        <f t="shared" si="24"/>
        <v>26.63</v>
      </c>
      <c r="BP27" s="139">
        <f t="shared" si="25"/>
        <v>-0.89999999999999858</v>
      </c>
      <c r="BQ27" s="139">
        <f t="shared" si="26"/>
        <v>-0.89999999999999858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320</v>
      </c>
      <c r="G28" s="16">
        <f>'[3]07'!G30</f>
        <v>420</v>
      </c>
      <c r="H28" s="17">
        <f t="shared" si="27"/>
        <v>1060</v>
      </c>
      <c r="I28" s="15">
        <f>'[3]07'!J30</f>
        <v>270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26.63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26.63</v>
      </c>
      <c r="AE28" s="8">
        <f t="shared" si="11"/>
        <v>26.63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26.63</v>
      </c>
      <c r="AL28" s="8">
        <f t="shared" si="31"/>
        <v>216.74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216.74</v>
      </c>
      <c r="AT28" s="8">
        <v>24.79</v>
      </c>
      <c r="AU28" s="8">
        <v>24.79</v>
      </c>
      <c r="AW28" s="198">
        <v>26.63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26.63</v>
      </c>
      <c r="BD28" s="198">
        <v>26.63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26.63</v>
      </c>
      <c r="BL28" s="8">
        <f t="shared" si="21"/>
        <v>24.79</v>
      </c>
      <c r="BM28" s="8">
        <f t="shared" si="22"/>
        <v>24.79</v>
      </c>
      <c r="BN28" s="8">
        <f t="shared" si="23"/>
        <v>26.63</v>
      </c>
      <c r="BO28" s="8">
        <f t="shared" si="24"/>
        <v>26.63</v>
      </c>
      <c r="BP28" s="139">
        <f t="shared" si="25"/>
        <v>-1.8399999999999999</v>
      </c>
      <c r="BQ28" s="139">
        <f t="shared" si="26"/>
        <v>-1.8399999999999999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320</v>
      </c>
      <c r="G29" s="16">
        <f>'[3]07'!G31</f>
        <v>420</v>
      </c>
      <c r="H29" s="17">
        <f t="shared" si="27"/>
        <v>1060</v>
      </c>
      <c r="I29" s="15">
        <f>'[3]07'!J31</f>
        <v>270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25.66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25.66</v>
      </c>
      <c r="AE29" s="8">
        <f t="shared" si="11"/>
        <v>25.66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25.66</v>
      </c>
      <c r="AL29" s="8">
        <f t="shared" si="31"/>
        <v>218.68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218.68</v>
      </c>
      <c r="AT29" s="8">
        <v>24.79</v>
      </c>
      <c r="AU29" s="8">
        <v>24.79</v>
      </c>
      <c r="AW29" s="198">
        <v>25.66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25.66</v>
      </c>
      <c r="BD29" s="198">
        <v>25.66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25.66</v>
      </c>
      <c r="BL29" s="8">
        <f t="shared" si="21"/>
        <v>24.79</v>
      </c>
      <c r="BM29" s="8">
        <f t="shared" si="22"/>
        <v>24.79</v>
      </c>
      <c r="BN29" s="8">
        <f t="shared" si="23"/>
        <v>25.66</v>
      </c>
      <c r="BO29" s="8">
        <f t="shared" si="24"/>
        <v>25.66</v>
      </c>
      <c r="BP29" s="139">
        <f t="shared" si="25"/>
        <v>-0.87000000000000099</v>
      </c>
      <c r="BQ29" s="139">
        <f t="shared" si="26"/>
        <v>-0.87000000000000099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320</v>
      </c>
      <c r="G30" s="16">
        <f>'[3]07'!G32</f>
        <v>420</v>
      </c>
      <c r="H30" s="17">
        <f t="shared" si="27"/>
        <v>1060</v>
      </c>
      <c r="I30" s="15">
        <f>'[3]07'!J32</f>
        <v>270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25.66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25.66</v>
      </c>
      <c r="AE30" s="8">
        <f t="shared" si="11"/>
        <v>25.66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25.66</v>
      </c>
      <c r="AL30" s="8">
        <f t="shared" si="31"/>
        <v>218.68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218.68</v>
      </c>
      <c r="AT30" s="8">
        <v>24.79</v>
      </c>
      <c r="AU30" s="8">
        <v>24.79</v>
      </c>
      <c r="AW30" s="198">
        <v>25.66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25.66</v>
      </c>
      <c r="BD30" s="198">
        <v>25.66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25.66</v>
      </c>
      <c r="BL30" s="8">
        <f t="shared" si="21"/>
        <v>24.79</v>
      </c>
      <c r="BM30" s="8">
        <f t="shared" si="22"/>
        <v>24.79</v>
      </c>
      <c r="BN30" s="8">
        <f t="shared" si="23"/>
        <v>25.66</v>
      </c>
      <c r="BO30" s="8">
        <f t="shared" si="24"/>
        <v>25.66</v>
      </c>
      <c r="BP30" s="139">
        <f t="shared" si="25"/>
        <v>-0.87000000000000099</v>
      </c>
      <c r="BQ30" s="139">
        <f t="shared" si="26"/>
        <v>-0.87000000000000099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320</v>
      </c>
      <c r="G31" s="16">
        <f>'[3]07'!G33</f>
        <v>420</v>
      </c>
      <c r="H31" s="17">
        <f t="shared" si="27"/>
        <v>1060</v>
      </c>
      <c r="I31" s="15">
        <f>'[3]07'!J33</f>
        <v>270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25.66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25.66</v>
      </c>
      <c r="AE31" s="8">
        <f t="shared" si="11"/>
        <v>25.66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25.66</v>
      </c>
      <c r="AL31" s="8">
        <f t="shared" si="31"/>
        <v>218.68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218.68</v>
      </c>
      <c r="AT31" s="8">
        <v>24.79</v>
      </c>
      <c r="AU31" s="8">
        <v>24.79</v>
      </c>
      <c r="AW31" s="198">
        <v>25.66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25.66</v>
      </c>
      <c r="BD31" s="198">
        <v>25.66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25.66</v>
      </c>
      <c r="BL31" s="8">
        <f t="shared" si="21"/>
        <v>24.79</v>
      </c>
      <c r="BM31" s="8">
        <f t="shared" si="22"/>
        <v>24.79</v>
      </c>
      <c r="BN31" s="8">
        <f t="shared" si="23"/>
        <v>25.66</v>
      </c>
      <c r="BO31" s="8">
        <f t="shared" si="24"/>
        <v>25.66</v>
      </c>
      <c r="BP31" s="139">
        <f t="shared" si="25"/>
        <v>-0.87000000000000099</v>
      </c>
      <c r="BQ31" s="139">
        <f t="shared" si="26"/>
        <v>-0.87000000000000099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320</v>
      </c>
      <c r="G32" s="16">
        <f>'[3]07'!G34</f>
        <v>420</v>
      </c>
      <c r="H32" s="17">
        <f t="shared" si="27"/>
        <v>1060</v>
      </c>
      <c r="I32" s="15">
        <f>'[3]07'!J34</f>
        <v>270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25.66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25.66</v>
      </c>
      <c r="AE32" s="8">
        <f t="shared" si="11"/>
        <v>25.66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25.66</v>
      </c>
      <c r="AL32" s="8">
        <f t="shared" si="31"/>
        <v>218.68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218.68</v>
      </c>
      <c r="AT32" s="8">
        <v>24.79</v>
      </c>
      <c r="AU32" s="8">
        <v>24.79</v>
      </c>
      <c r="AW32" s="198">
        <v>25.66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25.66</v>
      </c>
      <c r="BD32" s="198">
        <v>25.66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25.66</v>
      </c>
      <c r="BL32" s="8">
        <f t="shared" si="21"/>
        <v>24.79</v>
      </c>
      <c r="BM32" s="8">
        <f t="shared" si="22"/>
        <v>24.79</v>
      </c>
      <c r="BN32" s="8">
        <f t="shared" si="23"/>
        <v>25.66</v>
      </c>
      <c r="BO32" s="8">
        <f t="shared" si="24"/>
        <v>25.66</v>
      </c>
      <c r="BP32" s="139">
        <f t="shared" si="25"/>
        <v>-0.87000000000000099</v>
      </c>
      <c r="BQ32" s="139">
        <f t="shared" si="26"/>
        <v>-0.87000000000000099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320</v>
      </c>
      <c r="G33" s="16">
        <f>'[3]07'!G35</f>
        <v>420</v>
      </c>
      <c r="H33" s="17">
        <f t="shared" si="27"/>
        <v>1060</v>
      </c>
      <c r="I33" s="15">
        <f>'[3]07'!J35</f>
        <v>270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25.66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25.66</v>
      </c>
      <c r="AE33" s="8">
        <f t="shared" si="11"/>
        <v>25.66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25.66</v>
      </c>
      <c r="AL33" s="8">
        <f t="shared" si="31"/>
        <v>218.68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218.68</v>
      </c>
      <c r="AT33" s="8">
        <v>24.79</v>
      </c>
      <c r="AU33" s="8">
        <v>24.79</v>
      </c>
      <c r="AW33" s="198">
        <v>25.66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25.66</v>
      </c>
      <c r="BD33" s="198">
        <v>25.66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25.66</v>
      </c>
      <c r="BL33" s="8">
        <f t="shared" si="21"/>
        <v>24.79</v>
      </c>
      <c r="BM33" s="8">
        <f t="shared" si="22"/>
        <v>24.79</v>
      </c>
      <c r="BN33" s="8">
        <f t="shared" si="23"/>
        <v>25.66</v>
      </c>
      <c r="BO33" s="8">
        <f t="shared" si="24"/>
        <v>25.66</v>
      </c>
      <c r="BP33" s="139">
        <f t="shared" si="25"/>
        <v>-0.87000000000000099</v>
      </c>
      <c r="BQ33" s="139">
        <f t="shared" si="26"/>
        <v>-0.87000000000000099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320</v>
      </c>
      <c r="G34" s="16">
        <f>'[3]07'!G36</f>
        <v>420</v>
      </c>
      <c r="H34" s="17">
        <f t="shared" si="27"/>
        <v>1060</v>
      </c>
      <c r="I34" s="15">
        <f>'[3]07'!J36</f>
        <v>270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25.66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25.66</v>
      </c>
      <c r="AE34" s="8">
        <f t="shared" si="11"/>
        <v>25.66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25.66</v>
      </c>
      <c r="AL34" s="8">
        <f t="shared" si="31"/>
        <v>218.68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218.68</v>
      </c>
      <c r="AT34" s="8">
        <v>24.79</v>
      </c>
      <c r="AU34" s="8">
        <v>24.79</v>
      </c>
      <c r="AW34" s="198">
        <v>25.66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25.66</v>
      </c>
      <c r="BD34" s="198">
        <v>25.66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25.66</v>
      </c>
      <c r="BL34" s="8">
        <f t="shared" si="21"/>
        <v>24.79</v>
      </c>
      <c r="BM34" s="8">
        <f t="shared" si="22"/>
        <v>24.79</v>
      </c>
      <c r="BN34" s="8">
        <f t="shared" si="23"/>
        <v>25.66</v>
      </c>
      <c r="BO34" s="8">
        <f t="shared" si="24"/>
        <v>25.66</v>
      </c>
      <c r="BP34" s="139">
        <f t="shared" si="25"/>
        <v>-0.87000000000000099</v>
      </c>
      <c r="BQ34" s="139">
        <f t="shared" si="26"/>
        <v>-0.87000000000000099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320</v>
      </c>
      <c r="G35" s="16">
        <f>'[3]07'!G37</f>
        <v>420</v>
      </c>
      <c r="H35" s="17">
        <f t="shared" si="27"/>
        <v>1060</v>
      </c>
      <c r="I35" s="15">
        <f>'[3]07'!J37</f>
        <v>270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26.63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26.63</v>
      </c>
      <c r="AE35" s="8">
        <f t="shared" si="11"/>
        <v>26.63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26.63</v>
      </c>
      <c r="AL35" s="8">
        <f t="shared" si="31"/>
        <v>216.74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216.74</v>
      </c>
      <c r="AT35" s="8">
        <v>25.73</v>
      </c>
      <c r="AU35" s="8">
        <v>25.73</v>
      </c>
      <c r="AW35" s="198">
        <v>26.63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26.63</v>
      </c>
      <c r="BD35" s="198">
        <v>26.63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26.63</v>
      </c>
      <c r="BL35" s="8">
        <f t="shared" si="21"/>
        <v>25.73</v>
      </c>
      <c r="BM35" s="8">
        <f t="shared" si="22"/>
        <v>25.73</v>
      </c>
      <c r="BN35" s="8">
        <f t="shared" si="23"/>
        <v>26.63</v>
      </c>
      <c r="BO35" s="8">
        <f t="shared" si="24"/>
        <v>26.63</v>
      </c>
      <c r="BP35" s="139">
        <f t="shared" si="25"/>
        <v>-0.89999999999999858</v>
      </c>
      <c r="BQ35" s="139">
        <f t="shared" si="26"/>
        <v>-0.89999999999999858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320</v>
      </c>
      <c r="G36" s="16">
        <f>'[3]07'!G38</f>
        <v>420</v>
      </c>
      <c r="H36" s="17">
        <f t="shared" si="27"/>
        <v>1060</v>
      </c>
      <c r="I36" s="15">
        <f>'[3]07'!J38</f>
        <v>270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26.63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26.63</v>
      </c>
      <c r="AE36" s="8">
        <f t="shared" si="11"/>
        <v>26.63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26.63</v>
      </c>
      <c r="AL36" s="8">
        <f t="shared" si="31"/>
        <v>216.74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216.74</v>
      </c>
      <c r="AT36" s="8">
        <v>25.73</v>
      </c>
      <c r="AU36" s="8">
        <v>25.73</v>
      </c>
      <c r="AW36" s="198">
        <v>26.63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26.63</v>
      </c>
      <c r="BD36" s="198">
        <v>26.63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26.63</v>
      </c>
      <c r="BL36" s="8">
        <f t="shared" si="21"/>
        <v>25.73</v>
      </c>
      <c r="BM36" s="8">
        <f t="shared" si="22"/>
        <v>25.73</v>
      </c>
      <c r="BN36" s="8">
        <f t="shared" si="23"/>
        <v>26.63</v>
      </c>
      <c r="BO36" s="8">
        <f t="shared" si="24"/>
        <v>26.63</v>
      </c>
      <c r="BP36" s="139">
        <f t="shared" si="25"/>
        <v>-0.89999999999999858</v>
      </c>
      <c r="BQ36" s="139">
        <f t="shared" si="26"/>
        <v>-0.89999999999999858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320</v>
      </c>
      <c r="G37" s="16">
        <f>'[3]07'!G39</f>
        <v>420</v>
      </c>
      <c r="H37" s="17">
        <f t="shared" si="27"/>
        <v>1060</v>
      </c>
      <c r="I37" s="15">
        <f>'[3]07'!J39</f>
        <v>270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26.63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26.63</v>
      </c>
      <c r="AE37" s="8">
        <f t="shared" si="11"/>
        <v>26.63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26.63</v>
      </c>
      <c r="AL37" s="8">
        <f t="shared" si="31"/>
        <v>216.74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216.74</v>
      </c>
      <c r="AT37" s="8">
        <v>25.73</v>
      </c>
      <c r="AU37" s="8">
        <v>25.73</v>
      </c>
      <c r="AW37" s="198">
        <v>26.63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26.63</v>
      </c>
      <c r="BD37" s="198">
        <v>26.63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26.63</v>
      </c>
      <c r="BL37" s="8">
        <f t="shared" si="21"/>
        <v>25.73</v>
      </c>
      <c r="BM37" s="8">
        <f t="shared" si="22"/>
        <v>25.73</v>
      </c>
      <c r="BN37" s="8">
        <f t="shared" si="23"/>
        <v>26.63</v>
      </c>
      <c r="BO37" s="8">
        <f t="shared" si="24"/>
        <v>26.63</v>
      </c>
      <c r="BP37" s="139">
        <f t="shared" si="25"/>
        <v>-0.89999999999999858</v>
      </c>
      <c r="BQ37" s="139">
        <f t="shared" si="26"/>
        <v>-0.89999999999999858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320</v>
      </c>
      <c r="G38" s="16">
        <f>'[3]07'!G40</f>
        <v>420</v>
      </c>
      <c r="H38" s="17">
        <f t="shared" si="27"/>
        <v>1060</v>
      </c>
      <c r="I38" s="15">
        <f>'[3]07'!J40</f>
        <v>270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26.63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26.63</v>
      </c>
      <c r="AE38" s="8">
        <f t="shared" si="11"/>
        <v>26.63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26.63</v>
      </c>
      <c r="AL38" s="8">
        <f t="shared" si="31"/>
        <v>216.74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216.74</v>
      </c>
      <c r="AT38" s="8">
        <v>25.73</v>
      </c>
      <c r="AU38" s="8">
        <v>25.73</v>
      </c>
      <c r="AW38" s="198">
        <v>26.63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26.63</v>
      </c>
      <c r="BD38" s="198">
        <v>26.63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26.63</v>
      </c>
      <c r="BL38" s="8">
        <f t="shared" si="21"/>
        <v>25.73</v>
      </c>
      <c r="BM38" s="8">
        <f t="shared" si="22"/>
        <v>25.73</v>
      </c>
      <c r="BN38" s="8">
        <f t="shared" si="23"/>
        <v>26.63</v>
      </c>
      <c r="BO38" s="8">
        <f t="shared" si="24"/>
        <v>26.63</v>
      </c>
      <c r="BP38" s="139">
        <f t="shared" si="25"/>
        <v>-0.89999999999999858</v>
      </c>
      <c r="BQ38" s="139">
        <f t="shared" si="26"/>
        <v>-0.89999999999999858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320</v>
      </c>
      <c r="G39" s="16">
        <f>'[3]07'!G41</f>
        <v>420</v>
      </c>
      <c r="H39" s="17">
        <f t="shared" si="27"/>
        <v>1060</v>
      </c>
      <c r="I39" s="15">
        <f>'[3]07'!J41</f>
        <v>270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25.66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25.66</v>
      </c>
      <c r="AE39" s="8">
        <f t="shared" si="11"/>
        <v>25.66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25.66</v>
      </c>
      <c r="AL39" s="8">
        <f t="shared" si="31"/>
        <v>218.68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218.68</v>
      </c>
      <c r="AT39" s="8">
        <v>25.73</v>
      </c>
      <c r="AU39" s="8">
        <v>25.73</v>
      </c>
      <c r="AW39" s="198">
        <v>25.66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25.66</v>
      </c>
      <c r="BD39" s="198">
        <v>25.66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25.66</v>
      </c>
      <c r="BL39" s="8">
        <f t="shared" si="21"/>
        <v>25.73</v>
      </c>
      <c r="BM39" s="8">
        <f t="shared" si="22"/>
        <v>25.73</v>
      </c>
      <c r="BN39" s="8">
        <f t="shared" si="23"/>
        <v>25.66</v>
      </c>
      <c r="BO39" s="8">
        <f t="shared" si="24"/>
        <v>25.66</v>
      </c>
      <c r="BP39" s="139">
        <f t="shared" si="25"/>
        <v>7.0000000000000284E-2</v>
      </c>
      <c r="BQ39" s="139">
        <f t="shared" si="26"/>
        <v>7.0000000000000284E-2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320</v>
      </c>
      <c r="G40" s="16">
        <f>'[3]07'!G42</f>
        <v>420</v>
      </c>
      <c r="H40" s="17">
        <f t="shared" si="27"/>
        <v>1060</v>
      </c>
      <c r="I40" s="15">
        <f>'[3]07'!J42</f>
        <v>270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25.66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25.66</v>
      </c>
      <c r="AE40" s="8">
        <f t="shared" si="11"/>
        <v>25.66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25.66</v>
      </c>
      <c r="AL40" s="8">
        <f t="shared" si="31"/>
        <v>218.68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218.68</v>
      </c>
      <c r="AT40" s="8">
        <v>25.73</v>
      </c>
      <c r="AU40" s="8">
        <v>25.73</v>
      </c>
      <c r="AW40" s="198">
        <v>25.66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25.66</v>
      </c>
      <c r="BD40" s="198">
        <v>25.66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25.66</v>
      </c>
      <c r="BL40" s="8">
        <f t="shared" si="21"/>
        <v>25.73</v>
      </c>
      <c r="BM40" s="8">
        <f t="shared" si="22"/>
        <v>25.73</v>
      </c>
      <c r="BN40" s="8">
        <f t="shared" si="23"/>
        <v>25.66</v>
      </c>
      <c r="BO40" s="8">
        <f t="shared" si="24"/>
        <v>25.66</v>
      </c>
      <c r="BP40" s="139">
        <f t="shared" si="25"/>
        <v>7.0000000000000284E-2</v>
      </c>
      <c r="BQ40" s="139">
        <f t="shared" si="26"/>
        <v>7.0000000000000284E-2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320</v>
      </c>
      <c r="G41" s="16">
        <f>'[3]07'!G43</f>
        <v>420</v>
      </c>
      <c r="H41" s="17">
        <f t="shared" si="27"/>
        <v>1060</v>
      </c>
      <c r="I41" s="15">
        <f>'[3]07'!J43</f>
        <v>270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25.66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25.66</v>
      </c>
      <c r="AE41" s="8">
        <f t="shared" si="11"/>
        <v>25.66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25.66</v>
      </c>
      <c r="AL41" s="8">
        <f t="shared" si="31"/>
        <v>218.68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218.68</v>
      </c>
      <c r="AT41" s="8">
        <v>25.73</v>
      </c>
      <c r="AU41" s="8">
        <v>25.73</v>
      </c>
      <c r="AW41" s="198">
        <v>25.66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25.66</v>
      </c>
      <c r="BD41" s="198">
        <v>25.66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25.66</v>
      </c>
      <c r="BL41" s="8">
        <f t="shared" si="21"/>
        <v>25.73</v>
      </c>
      <c r="BM41" s="8">
        <f t="shared" si="22"/>
        <v>25.73</v>
      </c>
      <c r="BN41" s="8">
        <f t="shared" si="23"/>
        <v>25.66</v>
      </c>
      <c r="BO41" s="8">
        <f t="shared" si="24"/>
        <v>25.66</v>
      </c>
      <c r="BP41" s="139">
        <f t="shared" si="25"/>
        <v>7.0000000000000284E-2</v>
      </c>
      <c r="BQ41" s="139">
        <f t="shared" si="26"/>
        <v>7.0000000000000284E-2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320</v>
      </c>
      <c r="G42" s="16">
        <f>'[3]07'!G44</f>
        <v>420</v>
      </c>
      <c r="H42" s="17">
        <f t="shared" si="27"/>
        <v>1060</v>
      </c>
      <c r="I42" s="15">
        <f>'[3]07'!J44</f>
        <v>270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25.66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25.66</v>
      </c>
      <c r="AE42" s="8">
        <f t="shared" si="11"/>
        <v>25.66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25.66</v>
      </c>
      <c r="AL42" s="8">
        <f t="shared" si="31"/>
        <v>218.68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218.68</v>
      </c>
      <c r="AT42" s="8">
        <v>25.73</v>
      </c>
      <c r="AU42" s="8">
        <v>25.73</v>
      </c>
      <c r="AW42" s="198">
        <v>25.66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25.66</v>
      </c>
      <c r="BD42" s="198">
        <v>25.66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25.66</v>
      </c>
      <c r="BL42" s="8">
        <f t="shared" si="21"/>
        <v>25.73</v>
      </c>
      <c r="BM42" s="8">
        <f t="shared" si="22"/>
        <v>25.73</v>
      </c>
      <c r="BN42" s="8">
        <f t="shared" si="23"/>
        <v>25.66</v>
      </c>
      <c r="BO42" s="8">
        <f t="shared" si="24"/>
        <v>25.66</v>
      </c>
      <c r="BP42" s="139">
        <f t="shared" si="25"/>
        <v>7.0000000000000284E-2</v>
      </c>
      <c r="BQ42" s="139">
        <f t="shared" si="26"/>
        <v>7.0000000000000284E-2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320</v>
      </c>
      <c r="G43" s="16">
        <f>'[3]07'!G45</f>
        <v>420</v>
      </c>
      <c r="H43" s="17">
        <f t="shared" si="27"/>
        <v>1060</v>
      </c>
      <c r="I43" s="15">
        <f>'[3]07'!J45</f>
        <v>270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25.66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25.66</v>
      </c>
      <c r="AE43" s="8">
        <f t="shared" si="11"/>
        <v>25.66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25.66</v>
      </c>
      <c r="AL43" s="8">
        <f t="shared" si="31"/>
        <v>218.68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218.68</v>
      </c>
      <c r="AT43" s="8">
        <v>25.73</v>
      </c>
      <c r="AU43" s="8">
        <v>24.78</v>
      </c>
      <c r="AW43" s="198">
        <v>25.66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25.66</v>
      </c>
      <c r="BD43" s="198">
        <v>25.66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25.66</v>
      </c>
      <c r="BL43" s="8">
        <f t="shared" si="21"/>
        <v>25.73</v>
      </c>
      <c r="BM43" s="8">
        <f t="shared" si="22"/>
        <v>24.78</v>
      </c>
      <c r="BN43" s="8">
        <f t="shared" si="23"/>
        <v>25.66</v>
      </c>
      <c r="BO43" s="8">
        <f t="shared" si="24"/>
        <v>25.66</v>
      </c>
      <c r="BP43" s="139">
        <f t="shared" si="25"/>
        <v>7.0000000000000284E-2</v>
      </c>
      <c r="BQ43" s="139">
        <f t="shared" si="26"/>
        <v>-0.87999999999999901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320</v>
      </c>
      <c r="G44" s="16">
        <f>'[3]07'!G46</f>
        <v>420</v>
      </c>
      <c r="H44" s="17">
        <f t="shared" si="27"/>
        <v>1060</v>
      </c>
      <c r="I44" s="15">
        <f>'[3]07'!J46</f>
        <v>270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25.66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25.66</v>
      </c>
      <c r="AE44" s="8">
        <f t="shared" si="11"/>
        <v>25.66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25.66</v>
      </c>
      <c r="AL44" s="8">
        <f t="shared" si="31"/>
        <v>218.68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218.68</v>
      </c>
      <c r="AT44" s="8">
        <v>25.73</v>
      </c>
      <c r="AU44" s="8">
        <v>24.78</v>
      </c>
      <c r="AW44" s="198">
        <v>25.66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25.66</v>
      </c>
      <c r="BD44" s="198">
        <v>25.66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25.66</v>
      </c>
      <c r="BL44" s="8">
        <f t="shared" si="21"/>
        <v>25.73</v>
      </c>
      <c r="BM44" s="8">
        <f t="shared" si="22"/>
        <v>24.78</v>
      </c>
      <c r="BN44" s="8">
        <f t="shared" si="23"/>
        <v>25.66</v>
      </c>
      <c r="BO44" s="8">
        <f t="shared" si="24"/>
        <v>25.66</v>
      </c>
      <c r="BP44" s="139">
        <f t="shared" si="25"/>
        <v>7.0000000000000284E-2</v>
      </c>
      <c r="BQ44" s="139">
        <f t="shared" si="26"/>
        <v>-0.87999999999999901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320</v>
      </c>
      <c r="G45" s="16">
        <f>'[3]07'!G47</f>
        <v>420</v>
      </c>
      <c r="H45" s="17">
        <f t="shared" si="27"/>
        <v>1060</v>
      </c>
      <c r="I45" s="15">
        <f>'[3]07'!J47</f>
        <v>270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24.65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24.65</v>
      </c>
      <c r="AL45" s="8">
        <f t="shared" si="31"/>
        <v>213.35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213.35</v>
      </c>
      <c r="AT45" s="8">
        <v>30.92</v>
      </c>
      <c r="AU45" s="8">
        <v>24.78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24.65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24.65</v>
      </c>
      <c r="BL45" s="8">
        <f t="shared" si="21"/>
        <v>30.92</v>
      </c>
      <c r="BM45" s="8">
        <f t="shared" si="22"/>
        <v>24.78</v>
      </c>
      <c r="BN45" s="8">
        <f t="shared" si="23"/>
        <v>32</v>
      </c>
      <c r="BO45" s="8">
        <f t="shared" si="24"/>
        <v>24.65</v>
      </c>
      <c r="BP45" s="139">
        <f t="shared" si="25"/>
        <v>-1.0799999999999983</v>
      </c>
      <c r="BQ45" s="139">
        <f t="shared" si="26"/>
        <v>0.13000000000000256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320</v>
      </c>
      <c r="G46" s="16">
        <f>'[3]07'!G48</f>
        <v>420</v>
      </c>
      <c r="H46" s="17">
        <f t="shared" si="27"/>
        <v>1060</v>
      </c>
      <c r="I46" s="15">
        <f>'[3]07'!J48</f>
        <v>270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24.65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24.65</v>
      </c>
      <c r="AL46" s="8">
        <f t="shared" si="31"/>
        <v>213.35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213.35</v>
      </c>
      <c r="AT46" s="8">
        <v>30.92</v>
      </c>
      <c r="AU46" s="8">
        <v>24.78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24.65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24.65</v>
      </c>
      <c r="BL46" s="8">
        <f t="shared" si="21"/>
        <v>30.92</v>
      </c>
      <c r="BM46" s="8">
        <f t="shared" si="22"/>
        <v>24.78</v>
      </c>
      <c r="BN46" s="8">
        <f t="shared" si="23"/>
        <v>32</v>
      </c>
      <c r="BO46" s="8">
        <f t="shared" si="24"/>
        <v>24.65</v>
      </c>
      <c r="BP46" s="139">
        <f t="shared" si="25"/>
        <v>-1.0799999999999983</v>
      </c>
      <c r="BQ46" s="139">
        <f t="shared" si="26"/>
        <v>0.13000000000000256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320</v>
      </c>
      <c r="G47" s="16">
        <f>'[3]07'!G49</f>
        <v>420</v>
      </c>
      <c r="H47" s="17">
        <f t="shared" si="27"/>
        <v>1060</v>
      </c>
      <c r="I47" s="15">
        <f>'[3]07'!J49</f>
        <v>270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24.65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24.65</v>
      </c>
      <c r="AL47" s="8">
        <f t="shared" si="31"/>
        <v>213.35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213.35</v>
      </c>
      <c r="AT47" s="8">
        <v>30.92</v>
      </c>
      <c r="AU47" s="8">
        <v>24.78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24.65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24.65</v>
      </c>
      <c r="BL47" s="8">
        <f t="shared" si="21"/>
        <v>30.92</v>
      </c>
      <c r="BM47" s="8">
        <f t="shared" si="22"/>
        <v>24.78</v>
      </c>
      <c r="BN47" s="8">
        <f t="shared" si="23"/>
        <v>32</v>
      </c>
      <c r="BO47" s="8">
        <f t="shared" si="24"/>
        <v>24.65</v>
      </c>
      <c r="BP47" s="139">
        <f t="shared" si="25"/>
        <v>-1.0799999999999983</v>
      </c>
      <c r="BQ47" s="139">
        <f t="shared" si="26"/>
        <v>0.13000000000000256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320</v>
      </c>
      <c r="G48" s="16">
        <f>'[3]07'!G50</f>
        <v>420</v>
      </c>
      <c r="H48" s="17">
        <f t="shared" si="27"/>
        <v>1060</v>
      </c>
      <c r="I48" s="15">
        <f>'[3]07'!J50</f>
        <v>270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24.65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24.65</v>
      </c>
      <c r="AL48" s="8">
        <f t="shared" si="31"/>
        <v>213.35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213.35</v>
      </c>
      <c r="AT48" s="8">
        <v>30.92</v>
      </c>
      <c r="AU48" s="8">
        <v>24.78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24.65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24.65</v>
      </c>
      <c r="BL48" s="8">
        <f t="shared" si="21"/>
        <v>30.92</v>
      </c>
      <c r="BM48" s="8">
        <f t="shared" si="22"/>
        <v>24.78</v>
      </c>
      <c r="BN48" s="8">
        <f t="shared" si="23"/>
        <v>32</v>
      </c>
      <c r="BO48" s="8">
        <f t="shared" si="24"/>
        <v>24.65</v>
      </c>
      <c r="BP48" s="139">
        <f t="shared" si="25"/>
        <v>-1.0799999999999983</v>
      </c>
      <c r="BQ48" s="139">
        <f t="shared" si="26"/>
        <v>0.13000000000000256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320</v>
      </c>
      <c r="G49" s="16">
        <f>'[3]07'!G51</f>
        <v>420</v>
      </c>
      <c r="H49" s="17">
        <f t="shared" si="27"/>
        <v>1060</v>
      </c>
      <c r="I49" s="15">
        <f>'[3]07'!J51</f>
        <v>270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24.65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24.65</v>
      </c>
      <c r="AL49" s="8">
        <f t="shared" si="31"/>
        <v>213.35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213.35</v>
      </c>
      <c r="AT49" s="8">
        <v>30.92</v>
      </c>
      <c r="AU49" s="8">
        <v>24.78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24.65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24.65</v>
      </c>
      <c r="BL49" s="8">
        <f t="shared" si="21"/>
        <v>30.92</v>
      </c>
      <c r="BM49" s="8">
        <f t="shared" si="22"/>
        <v>24.78</v>
      </c>
      <c r="BN49" s="8">
        <f t="shared" si="23"/>
        <v>32</v>
      </c>
      <c r="BO49" s="8">
        <f t="shared" si="24"/>
        <v>24.65</v>
      </c>
      <c r="BP49" s="139">
        <f t="shared" si="25"/>
        <v>-1.0799999999999983</v>
      </c>
      <c r="BQ49" s="139">
        <f t="shared" si="26"/>
        <v>0.13000000000000256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320</v>
      </c>
      <c r="G50" s="16">
        <f>'[3]07'!G52</f>
        <v>420</v>
      </c>
      <c r="H50" s="17">
        <f t="shared" si="27"/>
        <v>1060</v>
      </c>
      <c r="I50" s="15">
        <f>'[3]07'!J52</f>
        <v>270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24.65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24.65</v>
      </c>
      <c r="AL50" s="8">
        <f t="shared" si="31"/>
        <v>213.35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213.35</v>
      </c>
      <c r="AT50" s="8">
        <v>30.92</v>
      </c>
      <c r="AU50" s="8">
        <v>24.78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24.65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24.65</v>
      </c>
      <c r="BL50" s="8">
        <f t="shared" si="21"/>
        <v>30.92</v>
      </c>
      <c r="BM50" s="8">
        <f t="shared" si="22"/>
        <v>24.78</v>
      </c>
      <c r="BN50" s="8">
        <f t="shared" si="23"/>
        <v>32</v>
      </c>
      <c r="BO50" s="8">
        <f t="shared" si="24"/>
        <v>24.65</v>
      </c>
      <c r="BP50" s="139">
        <f t="shared" si="25"/>
        <v>-1.0799999999999983</v>
      </c>
      <c r="BQ50" s="139">
        <f t="shared" si="26"/>
        <v>0.13000000000000256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320</v>
      </c>
      <c r="G51" s="16">
        <f>'[3]07'!G53</f>
        <v>420</v>
      </c>
      <c r="H51" s="17">
        <f t="shared" si="27"/>
        <v>1060</v>
      </c>
      <c r="I51" s="15">
        <f>'[3]07'!J53</f>
        <v>270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24.65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24.65</v>
      </c>
      <c r="AL51" s="8">
        <f t="shared" si="31"/>
        <v>213.35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213.35</v>
      </c>
      <c r="AT51" s="8">
        <v>30.92</v>
      </c>
      <c r="AU51" s="8">
        <v>24.78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24.65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24.65</v>
      </c>
      <c r="BL51" s="8">
        <f t="shared" si="21"/>
        <v>30.92</v>
      </c>
      <c r="BM51" s="8">
        <f t="shared" si="22"/>
        <v>24.78</v>
      </c>
      <c r="BN51" s="8">
        <f t="shared" si="23"/>
        <v>32</v>
      </c>
      <c r="BO51" s="8">
        <f t="shared" si="24"/>
        <v>24.65</v>
      </c>
      <c r="BP51" s="139">
        <f t="shared" si="25"/>
        <v>-1.0799999999999983</v>
      </c>
      <c r="BQ51" s="139">
        <f t="shared" si="26"/>
        <v>0.13000000000000256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320</v>
      </c>
      <c r="G52" s="16">
        <f>'[3]07'!G54</f>
        <v>420</v>
      </c>
      <c r="H52" s="17">
        <f t="shared" si="27"/>
        <v>1060</v>
      </c>
      <c r="I52" s="15">
        <f>'[3]07'!J54</f>
        <v>270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24.65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24.65</v>
      </c>
      <c r="AL52" s="8">
        <f t="shared" si="31"/>
        <v>213.35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213.35</v>
      </c>
      <c r="AT52" s="8">
        <v>30.92</v>
      </c>
      <c r="AU52" s="8">
        <v>24.78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24.65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24.65</v>
      </c>
      <c r="BL52" s="8">
        <f t="shared" si="21"/>
        <v>30.92</v>
      </c>
      <c r="BM52" s="8">
        <f t="shared" si="22"/>
        <v>24.78</v>
      </c>
      <c r="BN52" s="8">
        <f t="shared" si="23"/>
        <v>32</v>
      </c>
      <c r="BO52" s="8">
        <f t="shared" si="24"/>
        <v>24.65</v>
      </c>
      <c r="BP52" s="139">
        <f t="shared" si="25"/>
        <v>-1.0799999999999983</v>
      </c>
      <c r="BQ52" s="139">
        <f t="shared" si="26"/>
        <v>0.13000000000000256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320</v>
      </c>
      <c r="G53" s="16">
        <f>'[3]07'!G55</f>
        <v>420</v>
      </c>
      <c r="H53" s="17">
        <f t="shared" si="27"/>
        <v>1060</v>
      </c>
      <c r="I53" s="15">
        <f>'[3]07'!J55</f>
        <v>270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24.65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24.65</v>
      </c>
      <c r="AL53" s="8">
        <f t="shared" si="31"/>
        <v>213.35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213.35</v>
      </c>
      <c r="AT53" s="8">
        <v>30.92</v>
      </c>
      <c r="AU53" s="8">
        <v>24.78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24.65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24.65</v>
      </c>
      <c r="BL53" s="8">
        <f t="shared" si="21"/>
        <v>30.92</v>
      </c>
      <c r="BM53" s="8">
        <f t="shared" si="22"/>
        <v>24.78</v>
      </c>
      <c r="BN53" s="8">
        <f t="shared" si="23"/>
        <v>32</v>
      </c>
      <c r="BO53" s="8">
        <f t="shared" si="24"/>
        <v>24.65</v>
      </c>
      <c r="BP53" s="139">
        <f t="shared" si="25"/>
        <v>-1.0799999999999983</v>
      </c>
      <c r="BQ53" s="139">
        <f t="shared" si="26"/>
        <v>0.13000000000000256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320</v>
      </c>
      <c r="G54" s="16">
        <f>'[3]07'!G56</f>
        <v>420</v>
      </c>
      <c r="H54" s="17">
        <f t="shared" si="27"/>
        <v>1060</v>
      </c>
      <c r="I54" s="15">
        <f>'[3]07'!J56</f>
        <v>270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24.65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24.65</v>
      </c>
      <c r="AL54" s="8">
        <f t="shared" si="31"/>
        <v>213.35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213.35</v>
      </c>
      <c r="AT54" s="8">
        <v>30.92</v>
      </c>
      <c r="AU54" s="8">
        <v>24.78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24.65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24.65</v>
      </c>
      <c r="BL54" s="8">
        <f t="shared" si="21"/>
        <v>30.92</v>
      </c>
      <c r="BM54" s="8">
        <f t="shared" si="22"/>
        <v>24.78</v>
      </c>
      <c r="BN54" s="8">
        <f t="shared" si="23"/>
        <v>32</v>
      </c>
      <c r="BO54" s="8">
        <f t="shared" si="24"/>
        <v>24.65</v>
      </c>
      <c r="BP54" s="139">
        <f t="shared" si="25"/>
        <v>-1.0799999999999983</v>
      </c>
      <c r="BQ54" s="139">
        <f t="shared" si="26"/>
        <v>0.13000000000000256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320</v>
      </c>
      <c r="G55" s="16">
        <f>'[3]07'!G57</f>
        <v>420</v>
      </c>
      <c r="H55" s="17">
        <f t="shared" si="27"/>
        <v>1060</v>
      </c>
      <c r="I55" s="15">
        <f>'[3]07'!J57</f>
        <v>270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25.66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25.66</v>
      </c>
      <c r="AE55" s="8">
        <f t="shared" si="11"/>
        <v>25.66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25.66</v>
      </c>
      <c r="AL55" s="8">
        <f t="shared" si="31"/>
        <v>218.68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218.68</v>
      </c>
      <c r="AT55" s="8">
        <v>24.79</v>
      </c>
      <c r="AU55" s="8">
        <v>24.78</v>
      </c>
      <c r="AW55" s="198">
        <v>25.66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25.66</v>
      </c>
      <c r="BD55" s="198">
        <v>25.66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25.66</v>
      </c>
      <c r="BL55" s="8">
        <f t="shared" si="21"/>
        <v>24.79</v>
      </c>
      <c r="BM55" s="8">
        <f t="shared" si="22"/>
        <v>24.78</v>
      </c>
      <c r="BN55" s="8">
        <f t="shared" si="23"/>
        <v>25.66</v>
      </c>
      <c r="BO55" s="8">
        <f t="shared" si="24"/>
        <v>25.66</v>
      </c>
      <c r="BP55" s="139">
        <f t="shared" si="25"/>
        <v>-0.87000000000000099</v>
      </c>
      <c r="BQ55" s="139">
        <f t="shared" si="26"/>
        <v>-0.87999999999999901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320</v>
      </c>
      <c r="G56" s="16">
        <f>'[3]07'!G58</f>
        <v>420</v>
      </c>
      <c r="H56" s="17">
        <f t="shared" si="27"/>
        <v>1060</v>
      </c>
      <c r="I56" s="15">
        <f>'[3]07'!J58</f>
        <v>270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25.66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25.66</v>
      </c>
      <c r="AE56" s="8">
        <f t="shared" si="11"/>
        <v>25.66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25.66</v>
      </c>
      <c r="AL56" s="8">
        <f t="shared" si="31"/>
        <v>218.68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218.68</v>
      </c>
      <c r="AT56" s="8">
        <v>24.79</v>
      </c>
      <c r="AU56" s="8">
        <v>24.78</v>
      </c>
      <c r="AW56" s="198">
        <v>25.66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25.66</v>
      </c>
      <c r="BD56" s="198">
        <v>25.66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25.66</v>
      </c>
      <c r="BL56" s="8">
        <f t="shared" si="21"/>
        <v>24.79</v>
      </c>
      <c r="BM56" s="8">
        <f t="shared" si="22"/>
        <v>24.78</v>
      </c>
      <c r="BN56" s="8">
        <f t="shared" si="23"/>
        <v>25.66</v>
      </c>
      <c r="BO56" s="8">
        <f t="shared" si="24"/>
        <v>25.66</v>
      </c>
      <c r="BP56" s="139">
        <f t="shared" si="25"/>
        <v>-0.87000000000000099</v>
      </c>
      <c r="BQ56" s="139">
        <f t="shared" si="26"/>
        <v>-0.87999999999999901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320</v>
      </c>
      <c r="G57" s="16">
        <f>'[3]07'!G59</f>
        <v>420</v>
      </c>
      <c r="H57" s="17">
        <f t="shared" si="27"/>
        <v>1060</v>
      </c>
      <c r="I57" s="15">
        <f>'[3]07'!J59</f>
        <v>270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25.66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25.66</v>
      </c>
      <c r="AE57" s="8">
        <f t="shared" si="11"/>
        <v>25.66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25.66</v>
      </c>
      <c r="AL57" s="8">
        <f t="shared" si="31"/>
        <v>218.68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218.68</v>
      </c>
      <c r="AT57" s="8">
        <v>24.79</v>
      </c>
      <c r="AU57" s="8">
        <v>24.78</v>
      </c>
      <c r="AW57" s="198">
        <v>25.66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25.66</v>
      </c>
      <c r="BD57" s="198">
        <v>25.66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25.66</v>
      </c>
      <c r="BL57" s="8">
        <f t="shared" si="21"/>
        <v>24.79</v>
      </c>
      <c r="BM57" s="8">
        <f t="shared" si="22"/>
        <v>24.78</v>
      </c>
      <c r="BN57" s="8">
        <f t="shared" si="23"/>
        <v>25.66</v>
      </c>
      <c r="BO57" s="8">
        <f t="shared" si="24"/>
        <v>25.66</v>
      </c>
      <c r="BP57" s="139">
        <f t="shared" si="25"/>
        <v>-0.87000000000000099</v>
      </c>
      <c r="BQ57" s="139">
        <f t="shared" si="26"/>
        <v>-0.87999999999999901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320</v>
      </c>
      <c r="G58" s="16">
        <f>'[3]07'!G60</f>
        <v>420</v>
      </c>
      <c r="H58" s="17">
        <f t="shared" si="27"/>
        <v>1060</v>
      </c>
      <c r="I58" s="15">
        <f>'[3]07'!J60</f>
        <v>270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24.65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24.65</v>
      </c>
      <c r="AL58" s="8">
        <f t="shared" si="31"/>
        <v>213.35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213.35</v>
      </c>
      <c r="AT58" s="8">
        <v>30.92</v>
      </c>
      <c r="AU58" s="8">
        <v>23.82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24.65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24.65</v>
      </c>
      <c r="BL58" s="8">
        <f t="shared" si="21"/>
        <v>30.92</v>
      </c>
      <c r="BM58" s="8">
        <f t="shared" si="22"/>
        <v>23.82</v>
      </c>
      <c r="BN58" s="8">
        <f t="shared" si="23"/>
        <v>32</v>
      </c>
      <c r="BO58" s="8">
        <f t="shared" si="24"/>
        <v>24.65</v>
      </c>
      <c r="BP58" s="139">
        <f t="shared" si="25"/>
        <v>-1.0799999999999983</v>
      </c>
      <c r="BQ58" s="139">
        <f t="shared" si="26"/>
        <v>-0.82999999999999829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320</v>
      </c>
      <c r="G59" s="16">
        <f>'[3]07'!G61</f>
        <v>420</v>
      </c>
      <c r="H59" s="17">
        <f t="shared" si="27"/>
        <v>1060</v>
      </c>
      <c r="I59" s="15">
        <f>'[3]07'!J61</f>
        <v>270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24.65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24.65</v>
      </c>
      <c r="AL59" s="8">
        <f t="shared" si="31"/>
        <v>213.35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213.35</v>
      </c>
      <c r="AT59" s="8">
        <v>30.92</v>
      </c>
      <c r="AU59" s="8">
        <v>23.82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24.65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24.65</v>
      </c>
      <c r="BL59" s="8">
        <f t="shared" si="21"/>
        <v>30.92</v>
      </c>
      <c r="BM59" s="8">
        <f t="shared" si="22"/>
        <v>23.82</v>
      </c>
      <c r="BN59" s="8">
        <f t="shared" si="23"/>
        <v>32</v>
      </c>
      <c r="BO59" s="8">
        <f t="shared" si="24"/>
        <v>24.65</v>
      </c>
      <c r="BP59" s="139">
        <f t="shared" si="25"/>
        <v>-1.0799999999999983</v>
      </c>
      <c r="BQ59" s="139">
        <f t="shared" si="26"/>
        <v>-0.82999999999999829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320</v>
      </c>
      <c r="G60" s="16">
        <f>'[3]07'!G62</f>
        <v>420</v>
      </c>
      <c r="H60" s="17">
        <f t="shared" si="27"/>
        <v>1060</v>
      </c>
      <c r="I60" s="15">
        <f>'[3]07'!J62</f>
        <v>270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24.65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24.65</v>
      </c>
      <c r="AL60" s="8">
        <f t="shared" si="31"/>
        <v>213.35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213.35</v>
      </c>
      <c r="AT60" s="8">
        <v>30.92</v>
      </c>
      <c r="AU60" s="8">
        <v>23.82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24.65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24.65</v>
      </c>
      <c r="BL60" s="8">
        <f t="shared" si="21"/>
        <v>30.92</v>
      </c>
      <c r="BM60" s="8">
        <f t="shared" si="22"/>
        <v>23.82</v>
      </c>
      <c r="BN60" s="8">
        <f t="shared" si="23"/>
        <v>32</v>
      </c>
      <c r="BO60" s="8">
        <f t="shared" si="24"/>
        <v>24.65</v>
      </c>
      <c r="BP60" s="139">
        <f t="shared" si="25"/>
        <v>-1.0799999999999983</v>
      </c>
      <c r="BQ60" s="139">
        <f t="shared" si="26"/>
        <v>-0.82999999999999829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320</v>
      </c>
      <c r="G61" s="16">
        <f>'[3]07'!G63</f>
        <v>420</v>
      </c>
      <c r="H61" s="17">
        <f t="shared" si="27"/>
        <v>1060</v>
      </c>
      <c r="I61" s="15">
        <f>'[3]07'!J63</f>
        <v>270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24.65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24.65</v>
      </c>
      <c r="AL61" s="8">
        <f t="shared" si="31"/>
        <v>213.35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213.35</v>
      </c>
      <c r="AT61" s="8">
        <v>30.92</v>
      </c>
      <c r="AU61" s="8">
        <v>23.82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24.65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24.65</v>
      </c>
      <c r="BL61" s="8">
        <f t="shared" si="21"/>
        <v>30.92</v>
      </c>
      <c r="BM61" s="8">
        <f t="shared" si="22"/>
        <v>23.82</v>
      </c>
      <c r="BN61" s="8">
        <f t="shared" si="23"/>
        <v>32</v>
      </c>
      <c r="BO61" s="8">
        <f t="shared" si="24"/>
        <v>24.65</v>
      </c>
      <c r="BP61" s="139">
        <f t="shared" si="25"/>
        <v>-1.0799999999999983</v>
      </c>
      <c r="BQ61" s="139">
        <f t="shared" si="26"/>
        <v>-0.82999999999999829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320</v>
      </c>
      <c r="G62" s="16">
        <f>'[3]07'!G64</f>
        <v>420</v>
      </c>
      <c r="H62" s="17">
        <f t="shared" si="27"/>
        <v>1060</v>
      </c>
      <c r="I62" s="15">
        <f>'[3]07'!J64</f>
        <v>270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24.65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24.65</v>
      </c>
      <c r="AL62" s="8">
        <f t="shared" ref="AL62:AN98" si="35">Q62-X62-AE62</f>
        <v>213.35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213.35</v>
      </c>
      <c r="AT62" s="8">
        <v>30.92</v>
      </c>
      <c r="AU62" s="8">
        <v>23.82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24.65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24.65</v>
      </c>
      <c r="BL62" s="8">
        <f t="shared" si="21"/>
        <v>30.92</v>
      </c>
      <c r="BM62" s="8">
        <f t="shared" si="22"/>
        <v>23.82</v>
      </c>
      <c r="BN62" s="8">
        <f t="shared" si="23"/>
        <v>32</v>
      </c>
      <c r="BO62" s="8">
        <f t="shared" si="24"/>
        <v>24.65</v>
      </c>
      <c r="BP62" s="139">
        <f t="shared" si="25"/>
        <v>-1.0799999999999983</v>
      </c>
      <c r="BQ62" s="139">
        <f t="shared" si="26"/>
        <v>-0.82999999999999829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320</v>
      </c>
      <c r="G63" s="16">
        <f>'[3]07'!G65</f>
        <v>420</v>
      </c>
      <c r="H63" s="17">
        <f t="shared" si="27"/>
        <v>1060</v>
      </c>
      <c r="I63" s="15">
        <f>'[3]07'!J65</f>
        <v>270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25.66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25.66</v>
      </c>
      <c r="AE63" s="8">
        <f t="shared" si="11"/>
        <v>25.66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25.66</v>
      </c>
      <c r="AL63" s="8">
        <f t="shared" si="35"/>
        <v>218.68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218.68</v>
      </c>
      <c r="AT63" s="8">
        <v>24.79</v>
      </c>
      <c r="AU63" s="8">
        <v>24.79</v>
      </c>
      <c r="AW63" s="198">
        <v>25.66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25.66</v>
      </c>
      <c r="BD63" s="198">
        <v>25.66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25.66</v>
      </c>
      <c r="BL63" s="8">
        <f t="shared" si="21"/>
        <v>24.79</v>
      </c>
      <c r="BM63" s="8">
        <f t="shared" si="22"/>
        <v>24.79</v>
      </c>
      <c r="BN63" s="8">
        <f t="shared" si="23"/>
        <v>25.66</v>
      </c>
      <c r="BO63" s="8">
        <f t="shared" si="24"/>
        <v>25.66</v>
      </c>
      <c r="BP63" s="139">
        <f t="shared" si="25"/>
        <v>-0.87000000000000099</v>
      </c>
      <c r="BQ63" s="139">
        <f t="shared" si="26"/>
        <v>-0.87000000000000099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320</v>
      </c>
      <c r="G64" s="16">
        <f>'[3]07'!G66</f>
        <v>420</v>
      </c>
      <c r="H64" s="17">
        <f t="shared" si="27"/>
        <v>1060</v>
      </c>
      <c r="I64" s="15">
        <f>'[3]07'!J66</f>
        <v>270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25.66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25.66</v>
      </c>
      <c r="AE64" s="8">
        <f t="shared" si="11"/>
        <v>25.66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25.66</v>
      </c>
      <c r="AL64" s="8">
        <f t="shared" si="35"/>
        <v>218.68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218.68</v>
      </c>
      <c r="AT64" s="8">
        <v>24.79</v>
      </c>
      <c r="AU64" s="8">
        <v>24.79</v>
      </c>
      <c r="AW64" s="198">
        <v>25.66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25.66</v>
      </c>
      <c r="BD64" s="198">
        <v>25.66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25.66</v>
      </c>
      <c r="BL64" s="8">
        <f t="shared" si="21"/>
        <v>24.79</v>
      </c>
      <c r="BM64" s="8">
        <f t="shared" si="22"/>
        <v>24.79</v>
      </c>
      <c r="BN64" s="8">
        <f t="shared" si="23"/>
        <v>25.66</v>
      </c>
      <c r="BO64" s="8">
        <f t="shared" si="24"/>
        <v>25.66</v>
      </c>
      <c r="BP64" s="139">
        <f t="shared" si="25"/>
        <v>-0.87000000000000099</v>
      </c>
      <c r="BQ64" s="139">
        <f t="shared" si="26"/>
        <v>-0.87000000000000099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320</v>
      </c>
      <c r="G65" s="16">
        <f>'[3]07'!G67</f>
        <v>420</v>
      </c>
      <c r="H65" s="17">
        <f t="shared" si="27"/>
        <v>1060</v>
      </c>
      <c r="I65" s="15">
        <f>'[3]07'!J67</f>
        <v>270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8.89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8.89</v>
      </c>
      <c r="AE65" s="8">
        <f t="shared" si="11"/>
        <v>8.89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8.89</v>
      </c>
      <c r="AL65" s="8">
        <f t="shared" si="35"/>
        <v>252.22000000000003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252.22000000000003</v>
      </c>
      <c r="AT65" s="8">
        <v>20.48</v>
      </c>
      <c r="AU65" s="8">
        <v>20.48</v>
      </c>
      <c r="AW65" s="198">
        <v>8.89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8.89</v>
      </c>
      <c r="BD65" s="198">
        <v>8.89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8.89</v>
      </c>
      <c r="BL65" s="8">
        <f t="shared" si="21"/>
        <v>20.48</v>
      </c>
      <c r="BM65" s="8">
        <f t="shared" si="22"/>
        <v>20.48</v>
      </c>
      <c r="BN65" s="8">
        <f t="shared" si="23"/>
        <v>8.89</v>
      </c>
      <c r="BO65" s="8">
        <f t="shared" si="24"/>
        <v>8.89</v>
      </c>
      <c r="BP65" s="139">
        <f t="shared" si="25"/>
        <v>11.59</v>
      </c>
      <c r="BQ65" s="139">
        <f t="shared" si="26"/>
        <v>11.59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320</v>
      </c>
      <c r="G66" s="16">
        <f>'[3]07'!G68</f>
        <v>420</v>
      </c>
      <c r="H66" s="17">
        <f t="shared" si="27"/>
        <v>1060</v>
      </c>
      <c r="I66" s="15">
        <f>'[3]07'!J68</f>
        <v>270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8.89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8.89</v>
      </c>
      <c r="AE66" s="8">
        <f t="shared" si="11"/>
        <v>8.89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8.89</v>
      </c>
      <c r="AL66" s="8">
        <f t="shared" si="35"/>
        <v>252.22000000000003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252.22000000000003</v>
      </c>
      <c r="AT66" s="8">
        <v>20.48</v>
      </c>
      <c r="AU66" s="8">
        <v>20.48</v>
      </c>
      <c r="AW66" s="198">
        <v>8.89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8.89</v>
      </c>
      <c r="BD66" s="198">
        <v>8.89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8.89</v>
      </c>
      <c r="BL66" s="8">
        <f t="shared" si="21"/>
        <v>20.48</v>
      </c>
      <c r="BM66" s="8">
        <f t="shared" si="22"/>
        <v>20.48</v>
      </c>
      <c r="BN66" s="8">
        <f t="shared" si="23"/>
        <v>8.89</v>
      </c>
      <c r="BO66" s="8">
        <f t="shared" si="24"/>
        <v>8.89</v>
      </c>
      <c r="BP66" s="139">
        <f t="shared" si="25"/>
        <v>11.59</v>
      </c>
      <c r="BQ66" s="139">
        <f t="shared" si="26"/>
        <v>11.59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320</v>
      </c>
      <c r="G67" s="16">
        <f>'[3]07'!G69</f>
        <v>420</v>
      </c>
      <c r="H67" s="17">
        <f t="shared" si="27"/>
        <v>1060</v>
      </c>
      <c r="I67" s="15">
        <f>'[3]07'!J69</f>
        <v>270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8.89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8.89</v>
      </c>
      <c r="AE67" s="8">
        <f t="shared" si="11"/>
        <v>8.89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8.89</v>
      </c>
      <c r="AL67" s="8">
        <f t="shared" si="35"/>
        <v>252.22000000000003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252.22000000000003</v>
      </c>
      <c r="AT67" s="8">
        <v>20.48</v>
      </c>
      <c r="AU67" s="8">
        <v>20.48</v>
      </c>
      <c r="AW67" s="198">
        <v>8.89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8.89</v>
      </c>
      <c r="BD67" s="198">
        <v>8.89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8.89</v>
      </c>
      <c r="BL67" s="8">
        <f t="shared" si="21"/>
        <v>20.48</v>
      </c>
      <c r="BM67" s="8">
        <f t="shared" si="22"/>
        <v>20.48</v>
      </c>
      <c r="BN67" s="8">
        <f t="shared" si="23"/>
        <v>8.89</v>
      </c>
      <c r="BO67" s="8">
        <f t="shared" si="24"/>
        <v>8.89</v>
      </c>
      <c r="BP67" s="139">
        <f t="shared" si="25"/>
        <v>11.59</v>
      </c>
      <c r="BQ67" s="139">
        <f t="shared" si="26"/>
        <v>11.59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320</v>
      </c>
      <c r="G68" s="16">
        <f>'[3]07'!G70</f>
        <v>420</v>
      </c>
      <c r="H68" s="17">
        <f t="shared" si="27"/>
        <v>1060</v>
      </c>
      <c r="I68" s="15">
        <f>'[3]07'!J70</f>
        <v>270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8.89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8.89</v>
      </c>
      <c r="AE68" s="8">
        <f t="shared" ref="AE68:AE98" si="43">BD68</f>
        <v>8.89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8.89</v>
      </c>
      <c r="AL68" s="8">
        <f t="shared" si="35"/>
        <v>252.22000000000003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252.22000000000003</v>
      </c>
      <c r="AT68" s="8">
        <v>20.48</v>
      </c>
      <c r="AU68" s="8">
        <v>20.48</v>
      </c>
      <c r="AW68" s="198">
        <v>8.89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8.89</v>
      </c>
      <c r="BD68" s="198">
        <v>8.89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8.89</v>
      </c>
      <c r="BL68" s="8">
        <f t="shared" ref="BL68:BL98" si="53">AT68</f>
        <v>20.48</v>
      </c>
      <c r="BM68" s="8">
        <f t="shared" ref="BM68:BM98" si="54">AU68</f>
        <v>20.48</v>
      </c>
      <c r="BN68" s="8">
        <f t="shared" ref="BN68:BN98" si="55">BC68</f>
        <v>8.89</v>
      </c>
      <c r="BO68" s="8">
        <f t="shared" ref="BO68:BO98" si="56">BJ68</f>
        <v>8.89</v>
      </c>
      <c r="BP68" s="139">
        <f t="shared" ref="BP68:BP98" si="57">BL68-BN68</f>
        <v>11.59</v>
      </c>
      <c r="BQ68" s="139">
        <f t="shared" ref="BQ68:BQ98" si="58">BM68-BO68</f>
        <v>11.59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320</v>
      </c>
      <c r="G69" s="16">
        <f>'[3]07'!G71</f>
        <v>420</v>
      </c>
      <c r="H69" s="17">
        <f t="shared" ref="H69:H98" si="59">SUM(B69:G69)</f>
        <v>1060</v>
      </c>
      <c r="I69" s="15">
        <f>'[3]07'!J71</f>
        <v>270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238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238</v>
      </c>
      <c r="AT69" s="8">
        <v>8.59</v>
      </c>
      <c r="AU69" s="8">
        <v>8.59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0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8.59</v>
      </c>
      <c r="BM69" s="8">
        <f t="shared" si="54"/>
        <v>8.59</v>
      </c>
      <c r="BN69" s="8">
        <f t="shared" si="55"/>
        <v>0</v>
      </c>
      <c r="BO69" s="8">
        <f t="shared" si="56"/>
        <v>32</v>
      </c>
      <c r="BP69" s="139">
        <f t="shared" si="57"/>
        <v>8.59</v>
      </c>
      <c r="BQ69" s="139">
        <f t="shared" si="58"/>
        <v>-23.41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320</v>
      </c>
      <c r="G70" s="16">
        <f>'[3]07'!G72</f>
        <v>420</v>
      </c>
      <c r="H70" s="17">
        <f t="shared" si="59"/>
        <v>1060</v>
      </c>
      <c r="I70" s="15">
        <f>'[3]07'!J72</f>
        <v>270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238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238</v>
      </c>
      <c r="AT70" s="8">
        <v>8.59</v>
      </c>
      <c r="AU70" s="8">
        <v>8.59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0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8.59</v>
      </c>
      <c r="BM70" s="8">
        <f t="shared" si="54"/>
        <v>8.59</v>
      </c>
      <c r="BN70" s="8">
        <f t="shared" si="55"/>
        <v>0</v>
      </c>
      <c r="BO70" s="8">
        <f t="shared" si="56"/>
        <v>32</v>
      </c>
      <c r="BP70" s="139">
        <f t="shared" si="57"/>
        <v>8.59</v>
      </c>
      <c r="BQ70" s="139">
        <f t="shared" si="58"/>
        <v>-23.41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320</v>
      </c>
      <c r="G71" s="16">
        <f>'[3]07'!G73</f>
        <v>420</v>
      </c>
      <c r="H71" s="17">
        <f t="shared" si="59"/>
        <v>1060</v>
      </c>
      <c r="I71" s="15">
        <f>'[3]07'!J73</f>
        <v>270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10.39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10.39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227.61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227.61</v>
      </c>
      <c r="AT71" s="8">
        <v>8.59</v>
      </c>
      <c r="AU71" s="8">
        <v>8.59</v>
      </c>
      <c r="AW71" s="198">
        <v>10.39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10.39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8.59</v>
      </c>
      <c r="BM71" s="8">
        <f t="shared" si="54"/>
        <v>8.59</v>
      </c>
      <c r="BN71" s="8">
        <f t="shared" si="55"/>
        <v>10.39</v>
      </c>
      <c r="BO71" s="8">
        <f t="shared" si="56"/>
        <v>32</v>
      </c>
      <c r="BP71" s="139">
        <f t="shared" si="57"/>
        <v>-1.8000000000000007</v>
      </c>
      <c r="BQ71" s="139">
        <f t="shared" si="58"/>
        <v>-23.41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320</v>
      </c>
      <c r="G72" s="16">
        <f>'[3]07'!G74</f>
        <v>420</v>
      </c>
      <c r="H72" s="17">
        <f t="shared" si="59"/>
        <v>1060</v>
      </c>
      <c r="I72" s="15">
        <f>'[3]07'!J74</f>
        <v>270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10.39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10.39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227.61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227.61</v>
      </c>
      <c r="AT72" s="8">
        <v>8.59</v>
      </c>
      <c r="AU72" s="8">
        <v>8.59</v>
      </c>
      <c r="AW72" s="198">
        <v>10.39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10.39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8.59</v>
      </c>
      <c r="BM72" s="8">
        <f t="shared" si="54"/>
        <v>8.59</v>
      </c>
      <c r="BN72" s="8">
        <f t="shared" si="55"/>
        <v>10.39</v>
      </c>
      <c r="BO72" s="8">
        <f t="shared" si="56"/>
        <v>32</v>
      </c>
      <c r="BP72" s="139">
        <f t="shared" si="57"/>
        <v>-1.8000000000000007</v>
      </c>
      <c r="BQ72" s="139">
        <f t="shared" si="58"/>
        <v>-23.41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320</v>
      </c>
      <c r="G73" s="16">
        <f>'[3]07'!G75</f>
        <v>420</v>
      </c>
      <c r="H73" s="17">
        <f t="shared" si="59"/>
        <v>1060</v>
      </c>
      <c r="I73" s="15">
        <f>'[3]07'!J75</f>
        <v>270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10.39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10.39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227.61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227.61</v>
      </c>
      <c r="AT73" s="8">
        <v>10.039999999999999</v>
      </c>
      <c r="AU73" s="8">
        <v>30.92</v>
      </c>
      <c r="AW73" s="198">
        <v>10.39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10.39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10.039999999999999</v>
      </c>
      <c r="BM73" s="8">
        <f t="shared" si="54"/>
        <v>30.92</v>
      </c>
      <c r="BN73" s="8">
        <f t="shared" si="55"/>
        <v>10.39</v>
      </c>
      <c r="BO73" s="8">
        <f t="shared" si="56"/>
        <v>32</v>
      </c>
      <c r="BP73" s="139">
        <f t="shared" si="57"/>
        <v>-0.35000000000000142</v>
      </c>
      <c r="BQ73" s="139">
        <f t="shared" si="58"/>
        <v>-1.0799999999999983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320</v>
      </c>
      <c r="G74" s="16">
        <f>'[3]07'!G76</f>
        <v>420</v>
      </c>
      <c r="H74" s="17">
        <f t="shared" si="59"/>
        <v>1060</v>
      </c>
      <c r="I74" s="15">
        <f>'[3]07'!J76</f>
        <v>291.61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291.61</v>
      </c>
      <c r="P74" s="18">
        <f>frq!C74</f>
        <v>1</v>
      </c>
      <c r="Q74" s="15">
        <f t="shared" si="33"/>
        <v>291.61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291.61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227.61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227.61</v>
      </c>
      <c r="AT74" s="8">
        <v>30.92</v>
      </c>
      <c r="AU74" s="8">
        <v>30.92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30.92</v>
      </c>
      <c r="BM74" s="8">
        <f t="shared" si="54"/>
        <v>30.92</v>
      </c>
      <c r="BN74" s="8">
        <f t="shared" si="55"/>
        <v>32</v>
      </c>
      <c r="BO74" s="8">
        <f t="shared" si="56"/>
        <v>32</v>
      </c>
      <c r="BP74" s="139">
        <f t="shared" si="57"/>
        <v>-1.0799999999999983</v>
      </c>
      <c r="BQ74" s="139">
        <f t="shared" si="58"/>
        <v>-1.0799999999999983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320</v>
      </c>
      <c r="G75" s="16">
        <f>'[3]07'!G77</f>
        <v>420</v>
      </c>
      <c r="H75" s="17">
        <f t="shared" si="59"/>
        <v>1060</v>
      </c>
      <c r="I75" s="15">
        <f>'[3]07'!J77</f>
        <v>291.61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291.61</v>
      </c>
      <c r="P75" s="18">
        <f>frq!C75</f>
        <v>1</v>
      </c>
      <c r="Q75" s="15">
        <f t="shared" si="33"/>
        <v>291.61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291.61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227.61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227.61</v>
      </c>
      <c r="AT75" s="8">
        <v>30.92</v>
      </c>
      <c r="AU75" s="8">
        <v>30.92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30.92</v>
      </c>
      <c r="BM75" s="8">
        <f t="shared" si="54"/>
        <v>30.92</v>
      </c>
      <c r="BN75" s="8">
        <f t="shared" si="55"/>
        <v>32</v>
      </c>
      <c r="BO75" s="8">
        <f t="shared" si="56"/>
        <v>32</v>
      </c>
      <c r="BP75" s="139">
        <f t="shared" si="57"/>
        <v>-1.0799999999999983</v>
      </c>
      <c r="BQ75" s="139">
        <f t="shared" si="58"/>
        <v>-1.0799999999999983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320</v>
      </c>
      <c r="G76" s="16">
        <f>'[3]07'!G78</f>
        <v>420</v>
      </c>
      <c r="H76" s="17">
        <f t="shared" si="59"/>
        <v>1060</v>
      </c>
      <c r="I76" s="15">
        <f>'[3]07'!J78</f>
        <v>291.61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291.61</v>
      </c>
      <c r="P76" s="18">
        <f>frq!C76</f>
        <v>1</v>
      </c>
      <c r="Q76" s="15">
        <f t="shared" si="33"/>
        <v>291.61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291.61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227.61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227.61</v>
      </c>
      <c r="AT76" s="8">
        <v>30.92</v>
      </c>
      <c r="AU76" s="8">
        <v>30.92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30.92</v>
      </c>
      <c r="BM76" s="8">
        <f t="shared" si="54"/>
        <v>30.92</v>
      </c>
      <c r="BN76" s="8">
        <f t="shared" si="55"/>
        <v>32</v>
      </c>
      <c r="BO76" s="8">
        <f t="shared" si="56"/>
        <v>32</v>
      </c>
      <c r="BP76" s="139">
        <f t="shared" si="57"/>
        <v>-1.0799999999999983</v>
      </c>
      <c r="BQ76" s="139">
        <f t="shared" si="58"/>
        <v>-1.0799999999999983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320</v>
      </c>
      <c r="G77" s="16">
        <f>'[3]07'!G79</f>
        <v>420</v>
      </c>
      <c r="H77" s="17">
        <f t="shared" si="59"/>
        <v>1060</v>
      </c>
      <c r="I77" s="15">
        <f>'[3]07'!J79</f>
        <v>291.61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291.61</v>
      </c>
      <c r="P77" s="18">
        <f>frq!C77</f>
        <v>1</v>
      </c>
      <c r="Q77" s="15">
        <f t="shared" si="33"/>
        <v>291.61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291.61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227.61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227.61</v>
      </c>
      <c r="AT77" s="8">
        <v>30.92</v>
      </c>
      <c r="AU77" s="8">
        <v>30.92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30.92</v>
      </c>
      <c r="BM77" s="8">
        <f t="shared" si="54"/>
        <v>30.92</v>
      </c>
      <c r="BN77" s="8">
        <f t="shared" si="55"/>
        <v>32</v>
      </c>
      <c r="BO77" s="8">
        <f t="shared" si="56"/>
        <v>32</v>
      </c>
      <c r="BP77" s="139">
        <f t="shared" si="57"/>
        <v>-1.0799999999999983</v>
      </c>
      <c r="BQ77" s="139">
        <f t="shared" si="58"/>
        <v>-1.0799999999999983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320</v>
      </c>
      <c r="G78" s="16">
        <f>'[3]07'!G80</f>
        <v>420</v>
      </c>
      <c r="H78" s="17">
        <f t="shared" si="59"/>
        <v>1060</v>
      </c>
      <c r="I78" s="15">
        <f>'[3]07'!J80</f>
        <v>291.61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291.61</v>
      </c>
      <c r="P78" s="18">
        <f>frq!C78</f>
        <v>1</v>
      </c>
      <c r="Q78" s="15">
        <f t="shared" si="33"/>
        <v>291.61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291.61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227.61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227.61</v>
      </c>
      <c r="AT78" s="8">
        <v>30.92</v>
      </c>
      <c r="AU78" s="8">
        <v>30.92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30.92</v>
      </c>
      <c r="BM78" s="8">
        <f t="shared" si="54"/>
        <v>30.92</v>
      </c>
      <c r="BN78" s="8">
        <f t="shared" si="55"/>
        <v>32</v>
      </c>
      <c r="BO78" s="8">
        <f t="shared" si="56"/>
        <v>32</v>
      </c>
      <c r="BP78" s="139">
        <f t="shared" si="57"/>
        <v>-1.0799999999999983</v>
      </c>
      <c r="BQ78" s="139">
        <f t="shared" si="58"/>
        <v>-1.0799999999999983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320</v>
      </c>
      <c r="G79" s="16">
        <f>'[3]07'!G81</f>
        <v>420</v>
      </c>
      <c r="H79" s="17">
        <f t="shared" si="59"/>
        <v>1060</v>
      </c>
      <c r="I79" s="15">
        <f>'[3]07'!J81</f>
        <v>270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10.39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10.39</v>
      </c>
      <c r="AL79" s="8">
        <f t="shared" si="35"/>
        <v>227.61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227.61</v>
      </c>
      <c r="AT79" s="8">
        <v>30.92</v>
      </c>
      <c r="AU79" s="8">
        <v>10.039999999999999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10.39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10.39</v>
      </c>
      <c r="BL79" s="8">
        <f t="shared" si="53"/>
        <v>30.92</v>
      </c>
      <c r="BM79" s="8">
        <f t="shared" si="54"/>
        <v>10.039999999999999</v>
      </c>
      <c r="BN79" s="8">
        <f t="shared" si="55"/>
        <v>32</v>
      </c>
      <c r="BO79" s="8">
        <f t="shared" si="56"/>
        <v>10.39</v>
      </c>
      <c r="BP79" s="139">
        <f t="shared" si="57"/>
        <v>-1.0799999999999983</v>
      </c>
      <c r="BQ79" s="139">
        <f t="shared" si="58"/>
        <v>-0.35000000000000142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320</v>
      </c>
      <c r="G80" s="16">
        <f>'[3]07'!G82</f>
        <v>420</v>
      </c>
      <c r="H80" s="17">
        <f t="shared" si="59"/>
        <v>1060</v>
      </c>
      <c r="I80" s="15">
        <f>'[3]07'!J82</f>
        <v>270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10.39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10.39</v>
      </c>
      <c r="AL80" s="8">
        <f t="shared" si="35"/>
        <v>227.61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227.61</v>
      </c>
      <c r="AT80" s="8">
        <v>30.92</v>
      </c>
      <c r="AU80" s="8">
        <v>10.039999999999999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10.39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10.39</v>
      </c>
      <c r="BL80" s="8">
        <f t="shared" si="53"/>
        <v>30.92</v>
      </c>
      <c r="BM80" s="8">
        <f t="shared" si="54"/>
        <v>10.039999999999999</v>
      </c>
      <c r="BN80" s="8">
        <f t="shared" si="55"/>
        <v>32</v>
      </c>
      <c r="BO80" s="8">
        <f t="shared" si="56"/>
        <v>10.39</v>
      </c>
      <c r="BP80" s="139">
        <f t="shared" si="57"/>
        <v>-1.0799999999999983</v>
      </c>
      <c r="BQ80" s="139">
        <f t="shared" si="58"/>
        <v>-0.35000000000000142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320</v>
      </c>
      <c r="G81" s="16">
        <f>'[3]07'!G83</f>
        <v>420</v>
      </c>
      <c r="H81" s="17">
        <f t="shared" si="59"/>
        <v>1060</v>
      </c>
      <c r="I81" s="15">
        <f>'[3]07'!J83</f>
        <v>270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10.39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10.39</v>
      </c>
      <c r="AL81" s="8">
        <f t="shared" si="35"/>
        <v>227.61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227.61</v>
      </c>
      <c r="AT81" s="8">
        <v>30.92</v>
      </c>
      <c r="AU81" s="8">
        <v>10.039999999999999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10.39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10.39</v>
      </c>
      <c r="BL81" s="8">
        <f t="shared" si="53"/>
        <v>30.92</v>
      </c>
      <c r="BM81" s="8">
        <f t="shared" si="54"/>
        <v>10.039999999999999</v>
      </c>
      <c r="BN81" s="8">
        <f t="shared" si="55"/>
        <v>32</v>
      </c>
      <c r="BO81" s="8">
        <f t="shared" si="56"/>
        <v>10.39</v>
      </c>
      <c r="BP81" s="139">
        <f t="shared" si="57"/>
        <v>-1.0799999999999983</v>
      </c>
      <c r="BQ81" s="139">
        <f t="shared" si="58"/>
        <v>-0.35000000000000142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320</v>
      </c>
      <c r="G82" s="16">
        <f>'[3]07'!G84</f>
        <v>420</v>
      </c>
      <c r="H82" s="17">
        <f t="shared" si="59"/>
        <v>1060</v>
      </c>
      <c r="I82" s="15">
        <f>'[3]07'!J84</f>
        <v>270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10.39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10.39</v>
      </c>
      <c r="AL82" s="8">
        <f t="shared" si="35"/>
        <v>227.61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227.61</v>
      </c>
      <c r="AT82" s="8">
        <v>30.92</v>
      </c>
      <c r="AU82" s="8">
        <v>10.039999999999999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10.39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10.39</v>
      </c>
      <c r="BL82" s="8">
        <f t="shared" si="53"/>
        <v>30.92</v>
      </c>
      <c r="BM82" s="8">
        <f t="shared" si="54"/>
        <v>10.039999999999999</v>
      </c>
      <c r="BN82" s="8">
        <f t="shared" si="55"/>
        <v>32</v>
      </c>
      <c r="BO82" s="8">
        <f t="shared" si="56"/>
        <v>10.39</v>
      </c>
      <c r="BP82" s="139">
        <f t="shared" si="57"/>
        <v>-1.0799999999999983</v>
      </c>
      <c r="BQ82" s="139">
        <f t="shared" si="58"/>
        <v>-0.35000000000000142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320</v>
      </c>
      <c r="G83" s="16">
        <f>'[3]07'!G85</f>
        <v>420</v>
      </c>
      <c r="H83" s="17">
        <f t="shared" si="59"/>
        <v>1060</v>
      </c>
      <c r="I83" s="15">
        <f>'[3]07'!J85</f>
        <v>270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21.2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21.2</v>
      </c>
      <c r="AE83" s="8">
        <f t="shared" si="43"/>
        <v>21.2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21.2</v>
      </c>
      <c r="AL83" s="8">
        <f t="shared" si="35"/>
        <v>227.60000000000002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227.60000000000002</v>
      </c>
      <c r="AT83" s="8">
        <v>20.48</v>
      </c>
      <c r="AU83" s="8">
        <v>20.47</v>
      </c>
      <c r="AW83" s="198">
        <v>21.2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21.2</v>
      </c>
      <c r="BD83" s="198">
        <v>21.2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21.2</v>
      </c>
      <c r="BL83" s="8">
        <f t="shared" si="53"/>
        <v>20.48</v>
      </c>
      <c r="BM83" s="8">
        <f t="shared" si="54"/>
        <v>20.47</v>
      </c>
      <c r="BN83" s="8">
        <f t="shared" si="55"/>
        <v>21.2</v>
      </c>
      <c r="BO83" s="8">
        <f t="shared" si="56"/>
        <v>21.2</v>
      </c>
      <c r="BP83" s="139">
        <f t="shared" si="57"/>
        <v>-0.71999999999999886</v>
      </c>
      <c r="BQ83" s="139">
        <f t="shared" si="58"/>
        <v>-0.73000000000000043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320</v>
      </c>
      <c r="G84" s="16">
        <f>'[3]07'!G86</f>
        <v>420</v>
      </c>
      <c r="H84" s="17">
        <f t="shared" si="59"/>
        <v>1060</v>
      </c>
      <c r="I84" s="15">
        <f>'[3]07'!J86</f>
        <v>270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21.2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21.2</v>
      </c>
      <c r="AE84" s="8">
        <f t="shared" si="43"/>
        <v>21.2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21.2</v>
      </c>
      <c r="AL84" s="8">
        <f t="shared" si="35"/>
        <v>227.60000000000002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227.60000000000002</v>
      </c>
      <c r="AT84" s="8">
        <v>20.48</v>
      </c>
      <c r="AU84" s="8">
        <v>20.47</v>
      </c>
      <c r="AW84" s="198">
        <v>21.2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21.2</v>
      </c>
      <c r="BD84" s="198">
        <v>21.2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21.2</v>
      </c>
      <c r="BL84" s="8">
        <f t="shared" si="53"/>
        <v>20.48</v>
      </c>
      <c r="BM84" s="8">
        <f t="shared" si="54"/>
        <v>20.47</v>
      </c>
      <c r="BN84" s="8">
        <f t="shared" si="55"/>
        <v>21.2</v>
      </c>
      <c r="BO84" s="8">
        <f t="shared" si="56"/>
        <v>21.2</v>
      </c>
      <c r="BP84" s="139">
        <f t="shared" si="57"/>
        <v>-0.71999999999999886</v>
      </c>
      <c r="BQ84" s="139">
        <f t="shared" si="58"/>
        <v>-0.73000000000000043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320</v>
      </c>
      <c r="G85" s="16">
        <f>'[3]07'!G87</f>
        <v>420</v>
      </c>
      <c r="H85" s="17">
        <f t="shared" si="59"/>
        <v>1060</v>
      </c>
      <c r="I85" s="15">
        <f>'[3]07'!J87</f>
        <v>270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21.2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21.2</v>
      </c>
      <c r="AE85" s="8">
        <f t="shared" si="43"/>
        <v>21.2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21.2</v>
      </c>
      <c r="AL85" s="8">
        <f t="shared" si="35"/>
        <v>227.60000000000002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227.60000000000002</v>
      </c>
      <c r="AT85" s="8">
        <v>20.48</v>
      </c>
      <c r="AU85" s="8">
        <v>20.47</v>
      </c>
      <c r="AW85" s="198">
        <v>21.2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21.2</v>
      </c>
      <c r="BD85" s="198">
        <v>21.2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21.2</v>
      </c>
      <c r="BL85" s="8">
        <f t="shared" si="53"/>
        <v>20.48</v>
      </c>
      <c r="BM85" s="8">
        <f t="shared" si="54"/>
        <v>20.47</v>
      </c>
      <c r="BN85" s="8">
        <f t="shared" si="55"/>
        <v>21.2</v>
      </c>
      <c r="BO85" s="8">
        <f t="shared" si="56"/>
        <v>21.2</v>
      </c>
      <c r="BP85" s="139">
        <f t="shared" si="57"/>
        <v>-0.71999999999999886</v>
      </c>
      <c r="BQ85" s="139">
        <f t="shared" si="58"/>
        <v>-0.73000000000000043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320</v>
      </c>
      <c r="G86" s="16">
        <f>'[3]07'!G88</f>
        <v>420</v>
      </c>
      <c r="H86" s="17">
        <f t="shared" si="59"/>
        <v>1060</v>
      </c>
      <c r="I86" s="15">
        <f>'[3]07'!J88</f>
        <v>270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25.66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25.66</v>
      </c>
      <c r="AE86" s="8">
        <f t="shared" si="43"/>
        <v>25.66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25.66</v>
      </c>
      <c r="AL86" s="8">
        <f t="shared" si="35"/>
        <v>218.68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218.68</v>
      </c>
      <c r="AT86" s="8">
        <v>24.79</v>
      </c>
      <c r="AU86" s="8">
        <v>24.78</v>
      </c>
      <c r="AW86" s="198">
        <v>25.66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25.66</v>
      </c>
      <c r="BD86" s="198">
        <v>25.66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25.66</v>
      </c>
      <c r="BL86" s="8">
        <f t="shared" si="53"/>
        <v>24.79</v>
      </c>
      <c r="BM86" s="8">
        <f t="shared" si="54"/>
        <v>24.78</v>
      </c>
      <c r="BN86" s="8">
        <f t="shared" si="55"/>
        <v>25.66</v>
      </c>
      <c r="BO86" s="8">
        <f t="shared" si="56"/>
        <v>25.66</v>
      </c>
      <c r="BP86" s="139">
        <f t="shared" si="57"/>
        <v>-0.87000000000000099</v>
      </c>
      <c r="BQ86" s="139">
        <f t="shared" si="58"/>
        <v>-0.87999999999999901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320</v>
      </c>
      <c r="G87" s="16">
        <f>'[3]07'!G89</f>
        <v>420</v>
      </c>
      <c r="H87" s="17">
        <f t="shared" si="59"/>
        <v>1060</v>
      </c>
      <c r="I87" s="15">
        <f>'[3]07'!J89</f>
        <v>270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25.66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25.66</v>
      </c>
      <c r="AE87" s="8">
        <f t="shared" si="43"/>
        <v>25.66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25.66</v>
      </c>
      <c r="AL87" s="8">
        <f t="shared" si="35"/>
        <v>218.68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218.68</v>
      </c>
      <c r="AT87" s="8">
        <v>24.79</v>
      </c>
      <c r="AU87" s="8">
        <v>24.78</v>
      </c>
      <c r="AW87" s="198">
        <v>25.66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25.66</v>
      </c>
      <c r="BD87" s="198">
        <v>25.66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25.66</v>
      </c>
      <c r="BL87" s="8">
        <f t="shared" si="53"/>
        <v>24.79</v>
      </c>
      <c r="BM87" s="8">
        <f t="shared" si="54"/>
        <v>24.78</v>
      </c>
      <c r="BN87" s="8">
        <f t="shared" si="55"/>
        <v>25.66</v>
      </c>
      <c r="BO87" s="8">
        <f t="shared" si="56"/>
        <v>25.66</v>
      </c>
      <c r="BP87" s="139">
        <f t="shared" si="57"/>
        <v>-0.87000000000000099</v>
      </c>
      <c r="BQ87" s="139">
        <f t="shared" si="58"/>
        <v>-0.87999999999999901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320</v>
      </c>
      <c r="G88" s="16">
        <f>'[3]07'!G90</f>
        <v>420</v>
      </c>
      <c r="H88" s="17">
        <f t="shared" si="59"/>
        <v>1060</v>
      </c>
      <c r="I88" s="15">
        <f>'[3]07'!J90</f>
        <v>270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25.66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25.66</v>
      </c>
      <c r="AE88" s="8">
        <f t="shared" si="43"/>
        <v>25.66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25.66</v>
      </c>
      <c r="AL88" s="8">
        <f t="shared" si="35"/>
        <v>218.68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218.68</v>
      </c>
      <c r="AT88" s="8">
        <v>24.79</v>
      </c>
      <c r="AU88" s="8">
        <v>24.78</v>
      </c>
      <c r="AW88" s="198">
        <v>25.66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25.66</v>
      </c>
      <c r="BD88" s="198">
        <v>25.66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25.66</v>
      </c>
      <c r="BL88" s="8">
        <f t="shared" si="53"/>
        <v>24.79</v>
      </c>
      <c r="BM88" s="8">
        <f t="shared" si="54"/>
        <v>24.78</v>
      </c>
      <c r="BN88" s="8">
        <f t="shared" si="55"/>
        <v>25.66</v>
      </c>
      <c r="BO88" s="8">
        <f t="shared" si="56"/>
        <v>25.66</v>
      </c>
      <c r="BP88" s="139">
        <f t="shared" si="57"/>
        <v>-0.87000000000000099</v>
      </c>
      <c r="BQ88" s="139">
        <f t="shared" si="58"/>
        <v>-0.87999999999999901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320</v>
      </c>
      <c r="G89" s="16">
        <f>'[3]07'!G91</f>
        <v>420</v>
      </c>
      <c r="H89" s="17">
        <f t="shared" si="59"/>
        <v>1060</v>
      </c>
      <c r="I89" s="15">
        <f>'[3]07'!J91</f>
        <v>270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25.66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25.66</v>
      </c>
      <c r="AE89" s="8">
        <f t="shared" si="43"/>
        <v>25.66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25.66</v>
      </c>
      <c r="AL89" s="8">
        <f t="shared" si="35"/>
        <v>218.68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218.68</v>
      </c>
      <c r="AT89" s="8">
        <v>24.79</v>
      </c>
      <c r="AU89" s="8">
        <v>24.78</v>
      </c>
      <c r="AW89" s="198">
        <v>25.66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25.66</v>
      </c>
      <c r="BD89" s="198">
        <v>25.66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25.66</v>
      </c>
      <c r="BL89" s="8">
        <f t="shared" si="53"/>
        <v>24.79</v>
      </c>
      <c r="BM89" s="8">
        <f t="shared" si="54"/>
        <v>24.78</v>
      </c>
      <c r="BN89" s="8">
        <f t="shared" si="55"/>
        <v>25.66</v>
      </c>
      <c r="BO89" s="8">
        <f t="shared" si="56"/>
        <v>25.66</v>
      </c>
      <c r="BP89" s="139">
        <f t="shared" si="57"/>
        <v>-0.87000000000000099</v>
      </c>
      <c r="BQ89" s="139">
        <f t="shared" si="58"/>
        <v>-0.87999999999999901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320</v>
      </c>
      <c r="G90" s="16">
        <f>'[3]07'!G92</f>
        <v>420</v>
      </c>
      <c r="H90" s="17">
        <f t="shared" si="59"/>
        <v>1060</v>
      </c>
      <c r="I90" s="15">
        <f>'[3]07'!J92</f>
        <v>270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25.66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25.66</v>
      </c>
      <c r="AE90" s="8">
        <f t="shared" si="43"/>
        <v>25.66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25.66</v>
      </c>
      <c r="AL90" s="8">
        <f t="shared" si="35"/>
        <v>218.68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218.68</v>
      </c>
      <c r="AT90" s="8">
        <v>24.79</v>
      </c>
      <c r="AU90" s="8">
        <v>24.78</v>
      </c>
      <c r="AW90" s="198">
        <v>25.66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25.66</v>
      </c>
      <c r="BD90" s="198">
        <v>25.66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25.66</v>
      </c>
      <c r="BL90" s="8">
        <f t="shared" si="53"/>
        <v>24.79</v>
      </c>
      <c r="BM90" s="8">
        <f t="shared" si="54"/>
        <v>24.78</v>
      </c>
      <c r="BN90" s="8">
        <f t="shared" si="55"/>
        <v>25.66</v>
      </c>
      <c r="BO90" s="8">
        <f t="shared" si="56"/>
        <v>25.66</v>
      </c>
      <c r="BP90" s="139">
        <f t="shared" si="57"/>
        <v>-0.87000000000000099</v>
      </c>
      <c r="BQ90" s="139">
        <f t="shared" si="58"/>
        <v>-0.87999999999999901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320</v>
      </c>
      <c r="G91" s="16">
        <f>'[3]07'!G93</f>
        <v>420</v>
      </c>
      <c r="H91" s="17">
        <f t="shared" si="59"/>
        <v>1060</v>
      </c>
      <c r="I91" s="15">
        <f>'[3]07'!J93</f>
        <v>270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25.66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25.66</v>
      </c>
      <c r="AE91" s="8">
        <f t="shared" si="43"/>
        <v>25.66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25.66</v>
      </c>
      <c r="AL91" s="8">
        <f t="shared" si="35"/>
        <v>218.68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218.68</v>
      </c>
      <c r="AT91" s="8">
        <v>24.79</v>
      </c>
      <c r="AU91" s="8">
        <v>24.78</v>
      </c>
      <c r="AW91" s="198">
        <v>25.66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25.66</v>
      </c>
      <c r="BD91" s="198">
        <v>25.66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25.66</v>
      </c>
      <c r="BL91" s="8">
        <f t="shared" si="53"/>
        <v>24.79</v>
      </c>
      <c r="BM91" s="8">
        <f t="shared" si="54"/>
        <v>24.78</v>
      </c>
      <c r="BN91" s="8">
        <f t="shared" si="55"/>
        <v>25.66</v>
      </c>
      <c r="BO91" s="8">
        <f t="shared" si="56"/>
        <v>25.66</v>
      </c>
      <c r="BP91" s="139">
        <f t="shared" si="57"/>
        <v>-0.87000000000000099</v>
      </c>
      <c r="BQ91" s="139">
        <f t="shared" si="58"/>
        <v>-0.87999999999999901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320</v>
      </c>
      <c r="G92" s="16">
        <f>'[3]07'!G94</f>
        <v>420</v>
      </c>
      <c r="H92" s="17">
        <f t="shared" si="59"/>
        <v>1060</v>
      </c>
      <c r="I92" s="15">
        <f>'[3]07'!J94</f>
        <v>270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25.66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25.66</v>
      </c>
      <c r="AE92" s="8">
        <f t="shared" si="43"/>
        <v>25.66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25.66</v>
      </c>
      <c r="AL92" s="8">
        <f t="shared" si="35"/>
        <v>218.68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218.68</v>
      </c>
      <c r="AT92" s="8">
        <v>24.79</v>
      </c>
      <c r="AU92" s="8">
        <v>24.78</v>
      </c>
      <c r="AW92" s="198">
        <v>25.66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25.66</v>
      </c>
      <c r="BD92" s="198">
        <v>25.66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25.66</v>
      </c>
      <c r="BL92" s="8">
        <f t="shared" si="53"/>
        <v>24.79</v>
      </c>
      <c r="BM92" s="8">
        <f t="shared" si="54"/>
        <v>24.78</v>
      </c>
      <c r="BN92" s="8">
        <f t="shared" si="55"/>
        <v>25.66</v>
      </c>
      <c r="BO92" s="8">
        <f t="shared" si="56"/>
        <v>25.66</v>
      </c>
      <c r="BP92" s="139">
        <f t="shared" si="57"/>
        <v>-0.87000000000000099</v>
      </c>
      <c r="BQ92" s="139">
        <f t="shared" si="58"/>
        <v>-0.87999999999999901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320</v>
      </c>
      <c r="G93" s="16">
        <f>'[3]07'!G95</f>
        <v>420</v>
      </c>
      <c r="H93" s="17">
        <f t="shared" si="59"/>
        <v>1060</v>
      </c>
      <c r="I93" s="15">
        <f>'[3]07'!J95</f>
        <v>270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25.66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25.66</v>
      </c>
      <c r="AE93" s="8">
        <f t="shared" si="43"/>
        <v>25.66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25.66</v>
      </c>
      <c r="AL93" s="8">
        <f t="shared" si="35"/>
        <v>218.68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218.68</v>
      </c>
      <c r="AT93" s="8">
        <v>24.79</v>
      </c>
      <c r="AU93" s="8">
        <v>24.78</v>
      </c>
      <c r="AW93" s="198">
        <v>25.66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25.66</v>
      </c>
      <c r="BD93" s="198">
        <v>25.66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25.66</v>
      </c>
      <c r="BL93" s="8">
        <f t="shared" si="53"/>
        <v>24.79</v>
      </c>
      <c r="BM93" s="8">
        <f t="shared" si="54"/>
        <v>24.78</v>
      </c>
      <c r="BN93" s="8">
        <f t="shared" si="55"/>
        <v>25.66</v>
      </c>
      <c r="BO93" s="8">
        <f t="shared" si="56"/>
        <v>25.66</v>
      </c>
      <c r="BP93" s="139">
        <f t="shared" si="57"/>
        <v>-0.87000000000000099</v>
      </c>
      <c r="BQ93" s="139">
        <f t="shared" si="58"/>
        <v>-0.87999999999999901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320</v>
      </c>
      <c r="G94" s="16">
        <f>'[3]07'!G96</f>
        <v>420</v>
      </c>
      <c r="H94" s="17">
        <f t="shared" si="59"/>
        <v>1060</v>
      </c>
      <c r="I94" s="15">
        <f>'[3]07'!J96</f>
        <v>270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25.66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25.66</v>
      </c>
      <c r="AE94" s="8">
        <f t="shared" si="43"/>
        <v>25.66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25.66</v>
      </c>
      <c r="AL94" s="8">
        <f t="shared" si="35"/>
        <v>218.68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218.68</v>
      </c>
      <c r="AT94" s="8">
        <v>24.79</v>
      </c>
      <c r="AU94" s="8">
        <v>24.78</v>
      </c>
      <c r="AW94" s="198">
        <v>25.66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25.66</v>
      </c>
      <c r="BD94" s="198">
        <v>25.66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25.66</v>
      </c>
      <c r="BL94" s="8">
        <f t="shared" si="53"/>
        <v>24.79</v>
      </c>
      <c r="BM94" s="8">
        <f t="shared" si="54"/>
        <v>24.78</v>
      </c>
      <c r="BN94" s="8">
        <f t="shared" si="55"/>
        <v>25.66</v>
      </c>
      <c r="BO94" s="8">
        <f t="shared" si="56"/>
        <v>25.66</v>
      </c>
      <c r="BP94" s="139">
        <f t="shared" si="57"/>
        <v>-0.87000000000000099</v>
      </c>
      <c r="BQ94" s="139">
        <f t="shared" si="58"/>
        <v>-0.87999999999999901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320</v>
      </c>
      <c r="G95" s="16">
        <f>'[3]07'!G97</f>
        <v>420</v>
      </c>
      <c r="H95" s="17">
        <f t="shared" si="59"/>
        <v>1060</v>
      </c>
      <c r="I95" s="15">
        <f>'[3]07'!J97</f>
        <v>270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25.66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25.66</v>
      </c>
      <c r="AE95" s="8">
        <f t="shared" si="43"/>
        <v>25.66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25.66</v>
      </c>
      <c r="AL95" s="8">
        <f t="shared" si="35"/>
        <v>218.68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218.68</v>
      </c>
      <c r="AT95" s="8">
        <v>24.79</v>
      </c>
      <c r="AU95" s="8">
        <v>24.78</v>
      </c>
      <c r="AW95" s="198">
        <v>25.66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25.66</v>
      </c>
      <c r="BD95" s="198">
        <v>25.66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25.66</v>
      </c>
      <c r="BL95" s="8">
        <f t="shared" si="53"/>
        <v>24.79</v>
      </c>
      <c r="BM95" s="8">
        <f t="shared" si="54"/>
        <v>24.78</v>
      </c>
      <c r="BN95" s="8">
        <f t="shared" si="55"/>
        <v>25.66</v>
      </c>
      <c r="BO95" s="8">
        <f t="shared" si="56"/>
        <v>25.66</v>
      </c>
      <c r="BP95" s="139">
        <f t="shared" si="57"/>
        <v>-0.87000000000000099</v>
      </c>
      <c r="BQ95" s="139">
        <f t="shared" si="58"/>
        <v>-0.87999999999999901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320</v>
      </c>
      <c r="G96" s="16">
        <f>'[3]07'!G98</f>
        <v>420</v>
      </c>
      <c r="H96" s="17">
        <f t="shared" si="59"/>
        <v>1060</v>
      </c>
      <c r="I96" s="15">
        <f>'[3]07'!J98</f>
        <v>270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25.66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25.66</v>
      </c>
      <c r="AE96" s="8">
        <f t="shared" si="43"/>
        <v>25.66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25.66</v>
      </c>
      <c r="AL96" s="8">
        <f t="shared" si="35"/>
        <v>218.68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218.68</v>
      </c>
      <c r="AT96" s="8">
        <v>24.79</v>
      </c>
      <c r="AU96" s="8">
        <v>24.78</v>
      </c>
      <c r="AW96" s="198">
        <v>25.66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25.66</v>
      </c>
      <c r="BD96" s="198">
        <v>25.66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25.66</v>
      </c>
      <c r="BL96" s="8">
        <f t="shared" si="53"/>
        <v>24.79</v>
      </c>
      <c r="BM96" s="8">
        <f t="shared" si="54"/>
        <v>24.78</v>
      </c>
      <c r="BN96" s="8">
        <f t="shared" si="55"/>
        <v>25.66</v>
      </c>
      <c r="BO96" s="8">
        <f t="shared" si="56"/>
        <v>25.66</v>
      </c>
      <c r="BP96" s="139">
        <f t="shared" si="57"/>
        <v>-0.87000000000000099</v>
      </c>
      <c r="BQ96" s="139">
        <f t="shared" si="58"/>
        <v>-0.87999999999999901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320</v>
      </c>
      <c r="G97" s="16">
        <f>'[3]07'!G99</f>
        <v>420</v>
      </c>
      <c r="H97" s="17">
        <f t="shared" si="59"/>
        <v>1060</v>
      </c>
      <c r="I97" s="15">
        <f>'[3]07'!J99</f>
        <v>270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25.66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25.66</v>
      </c>
      <c r="AE97" s="8">
        <f t="shared" si="43"/>
        <v>25.66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25.66</v>
      </c>
      <c r="AL97" s="8">
        <f t="shared" si="35"/>
        <v>218.68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218.68</v>
      </c>
      <c r="AT97" s="8">
        <v>24.79</v>
      </c>
      <c r="AU97" s="8">
        <v>24.78</v>
      </c>
      <c r="AW97" s="198">
        <v>25.66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25.66</v>
      </c>
      <c r="BD97" s="198">
        <v>25.66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25.66</v>
      </c>
      <c r="BL97" s="8">
        <f t="shared" si="53"/>
        <v>24.79</v>
      </c>
      <c r="BM97" s="8">
        <f t="shared" si="54"/>
        <v>24.78</v>
      </c>
      <c r="BN97" s="8">
        <f t="shared" si="55"/>
        <v>25.66</v>
      </c>
      <c r="BO97" s="8">
        <f t="shared" si="56"/>
        <v>25.66</v>
      </c>
      <c r="BP97" s="139">
        <f t="shared" si="57"/>
        <v>-0.87000000000000099</v>
      </c>
      <c r="BQ97" s="139">
        <f t="shared" si="58"/>
        <v>-0.87999999999999901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320</v>
      </c>
      <c r="G98" s="16">
        <f>'[3]07'!G100</f>
        <v>420</v>
      </c>
      <c r="H98" s="17">
        <f t="shared" si="59"/>
        <v>1060</v>
      </c>
      <c r="I98" s="15">
        <f>'[3]07'!J100</f>
        <v>270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25.66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25.66</v>
      </c>
      <c r="AE98" s="8">
        <f t="shared" si="43"/>
        <v>25.66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25.66</v>
      </c>
      <c r="AL98" s="8">
        <f t="shared" si="35"/>
        <v>218.68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218.68</v>
      </c>
      <c r="AT98" s="8">
        <v>24.79</v>
      </c>
      <c r="AU98" s="8">
        <v>24.78</v>
      </c>
      <c r="AW98" s="198">
        <v>25.66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25.66</v>
      </c>
      <c r="BD98" s="198">
        <v>25.66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25.66</v>
      </c>
      <c r="BL98" s="8">
        <f t="shared" si="53"/>
        <v>24.79</v>
      </c>
      <c r="BM98" s="8">
        <f t="shared" si="54"/>
        <v>24.78</v>
      </c>
      <c r="BN98" s="8">
        <f t="shared" si="55"/>
        <v>25.66</v>
      </c>
      <c r="BO98" s="8">
        <f t="shared" si="56"/>
        <v>25.66</v>
      </c>
      <c r="BP98" s="139">
        <f t="shared" si="57"/>
        <v>-0.87000000000000099</v>
      </c>
      <c r="BQ98" s="139">
        <f t="shared" si="58"/>
        <v>-0.87999999999999901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10.08</v>
      </c>
      <c r="H99" s="15">
        <f t="shared" si="62"/>
        <v>25.44</v>
      </c>
      <c r="I99" s="15">
        <f t="shared" si="62"/>
        <v>6.507012500000001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6.507012500000001</v>
      </c>
      <c r="P99" s="15">
        <f t="shared" si="62"/>
        <v>2.4E-2</v>
      </c>
      <c r="Q99" s="15">
        <f t="shared" si="62"/>
        <v>6.507012500000001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6.507012500000001</v>
      </c>
      <c r="X99" s="15">
        <f t="shared" si="62"/>
        <v>0.61675749999999974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0.61675749999999974</v>
      </c>
      <c r="AE99" s="15">
        <f t="shared" si="62"/>
        <v>0.59979250000000017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0.59979250000000017</v>
      </c>
      <c r="AL99" s="15">
        <f t="shared" si="62"/>
        <v>5.2904625000000021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5.2904625000000021</v>
      </c>
      <c r="AS99" s="15">
        <f t="shared" si="62"/>
        <v>0</v>
      </c>
      <c r="AT99" s="15">
        <f t="shared" si="62"/>
        <v>0.61253500000000016</v>
      </c>
      <c r="AU99" s="15">
        <f t="shared" si="62"/>
        <v>0.57212750000000023</v>
      </c>
      <c r="AV99" s="15">
        <f t="shared" si="62"/>
        <v>0</v>
      </c>
      <c r="AW99" s="15">
        <f t="shared" si="62"/>
        <v>0.61675749999999974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0.61675749999999974</v>
      </c>
      <c r="BD99" s="15">
        <f t="shared" si="62"/>
        <v>0.59979250000000017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0.59979250000000017</v>
      </c>
      <c r="BK99" s="15"/>
      <c r="BL99" s="15">
        <f t="shared" si="63"/>
        <v>0.61253500000000016</v>
      </c>
      <c r="BM99" s="15">
        <f t="shared" si="63"/>
        <v>0.57212750000000023</v>
      </c>
      <c r="BN99" s="15">
        <f t="shared" si="63"/>
        <v>0.61675749999999974</v>
      </c>
      <c r="BO99" s="15">
        <f t="shared" si="63"/>
        <v>0.59979250000000017</v>
      </c>
      <c r="BP99" s="15">
        <f t="shared" si="63"/>
        <v>-4.2224999999999858E-3</v>
      </c>
      <c r="BQ99" s="15">
        <f t="shared" si="63"/>
        <v>-2.766499999999996E-2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45237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45237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45237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15.23</v>
      </c>
      <c r="J19">
        <f>BYPL_EOD!AA19+BYPL_EOD!AB19</f>
        <v>8.34</v>
      </c>
      <c r="K19">
        <f>MES_EOD!AA19+MES_EOD!AB19</f>
        <v>0</v>
      </c>
      <c r="L19">
        <f>NDMC_EOD!AA19+NDMC_EOD!AB19</f>
        <v>2.08</v>
      </c>
      <c r="M19">
        <f>TPDDL_EOD!AA19+TPDDL_EOD!AB19</f>
        <v>10.88</v>
      </c>
      <c r="N19">
        <f t="shared" si="0"/>
        <v>36.53</v>
      </c>
      <c r="O19" s="112">
        <f t="shared" si="1"/>
        <v>1.0700000000000003</v>
      </c>
      <c r="P19">
        <v>15.676101834108952</v>
      </c>
      <c r="Q19">
        <v>8.5842868874897338</v>
      </c>
      <c r="R19">
        <v>0</v>
      </c>
      <c r="S19">
        <v>2.1409252669039147</v>
      </c>
      <c r="T19">
        <v>11.198686011497401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15.23</v>
      </c>
      <c r="J20">
        <f>BYPL_EOD!AA20+BYPL_EOD!AB20</f>
        <v>8.34</v>
      </c>
      <c r="K20">
        <f>MES_EOD!AA20+MES_EOD!AB20</f>
        <v>0</v>
      </c>
      <c r="L20">
        <f>NDMC_EOD!AA20+NDMC_EOD!AB20</f>
        <v>2.08</v>
      </c>
      <c r="M20">
        <f>TPDDL_EOD!AA20+TPDDL_EOD!AB20</f>
        <v>10.88</v>
      </c>
      <c r="N20">
        <f t="shared" si="0"/>
        <v>36.53</v>
      </c>
      <c r="O20" s="112">
        <f t="shared" si="1"/>
        <v>7.0000000000000284E-2</v>
      </c>
      <c r="P20">
        <v>15.259184232137969</v>
      </c>
      <c r="Q20">
        <v>8.3559813851628792</v>
      </c>
      <c r="R20">
        <v>0</v>
      </c>
      <c r="S20">
        <v>2.0839857651245555</v>
      </c>
      <c r="T20">
        <v>10.900848617574598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15.23</v>
      </c>
      <c r="J21">
        <f>BYPL_EOD!AA21+BYPL_EOD!AB21</f>
        <v>8.34</v>
      </c>
      <c r="K21">
        <f>MES_EOD!AA21+MES_EOD!AB21</f>
        <v>0</v>
      </c>
      <c r="L21">
        <f>NDMC_EOD!AA21+NDMC_EOD!AB21</f>
        <v>2.08</v>
      </c>
      <c r="M21">
        <f>TPDDL_EOD!AA21+TPDDL_EOD!AB21</f>
        <v>10.88</v>
      </c>
      <c r="N21">
        <f t="shared" si="0"/>
        <v>36.53</v>
      </c>
      <c r="O21" s="112">
        <f t="shared" si="1"/>
        <v>7.0000000000000284E-2</v>
      </c>
      <c r="P21">
        <v>15.259184232137969</v>
      </c>
      <c r="Q21">
        <v>8.3559813851628792</v>
      </c>
      <c r="R21">
        <v>0</v>
      </c>
      <c r="S21">
        <v>2.0839857651245555</v>
      </c>
      <c r="T21">
        <v>10.900848617574598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15.23</v>
      </c>
      <c r="J22">
        <f>BYPL_EOD!AA22+BYPL_EOD!AB22</f>
        <v>8.34</v>
      </c>
      <c r="K22">
        <f>MES_EOD!AA22+MES_EOD!AB22</f>
        <v>0</v>
      </c>
      <c r="L22">
        <f>NDMC_EOD!AA22+NDMC_EOD!AB22</f>
        <v>2.08</v>
      </c>
      <c r="M22">
        <f>TPDDL_EOD!AA22+TPDDL_EOD!AB22</f>
        <v>10.88</v>
      </c>
      <c r="N22">
        <f t="shared" si="0"/>
        <v>36.53</v>
      </c>
      <c r="O22" s="112">
        <f t="shared" si="1"/>
        <v>7.0000000000000284E-2</v>
      </c>
      <c r="P22">
        <v>15.259184232137969</v>
      </c>
      <c r="Q22">
        <v>8.3559813851628792</v>
      </c>
      <c r="R22">
        <v>0</v>
      </c>
      <c r="S22">
        <v>2.0839857651245555</v>
      </c>
      <c r="T22">
        <v>10.900848617574598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12"/>
      <c r="I23">
        <f>BRPL_EOD!AA23+BRPL_EOD!AB23</f>
        <v>15.23</v>
      </c>
      <c r="J23">
        <f>BYPL_EOD!AA23+BYPL_EOD!AB23</f>
        <v>8.34</v>
      </c>
      <c r="K23">
        <f>MES_EOD!AA23+MES_EOD!AB23</f>
        <v>0</v>
      </c>
      <c r="L23">
        <f>NDMC_EOD!AA23+NDMC_EOD!AB23</f>
        <v>2.08</v>
      </c>
      <c r="M23">
        <f>TPDDL_EOD!AA23+TPDDL_EOD!AB23</f>
        <v>10.88</v>
      </c>
      <c r="N23">
        <f t="shared" si="0"/>
        <v>36.53</v>
      </c>
      <c r="O23" s="112">
        <f t="shared" si="1"/>
        <v>7.0000000000000284E-2</v>
      </c>
      <c r="P23">
        <v>15.259184232137969</v>
      </c>
      <c r="Q23">
        <v>8.3559813851628792</v>
      </c>
      <c r="R23">
        <v>0</v>
      </c>
      <c r="S23">
        <v>2.0839857651245555</v>
      </c>
      <c r="T23">
        <v>10.900848617574598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72</v>
      </c>
      <c r="G24">
        <f t="shared" si="5"/>
        <v>36.6</v>
      </c>
      <c r="H24" s="112"/>
      <c r="I24">
        <f>BRPL_EOD!AA24+BRPL_EOD!AB24</f>
        <v>15.23</v>
      </c>
      <c r="J24">
        <f>BYPL_EOD!AA24+BYPL_EOD!AB24</f>
        <v>8.34</v>
      </c>
      <c r="K24">
        <f>MES_EOD!AA24+MES_EOD!AB24</f>
        <v>0</v>
      </c>
      <c r="L24">
        <f>NDMC_EOD!AA24+NDMC_EOD!AB24</f>
        <v>2.08</v>
      </c>
      <c r="M24">
        <f>TPDDL_EOD!AA24+TPDDL_EOD!AB24</f>
        <v>10.88</v>
      </c>
      <c r="N24">
        <f t="shared" si="0"/>
        <v>36.53</v>
      </c>
      <c r="O24" s="112">
        <f t="shared" si="1"/>
        <v>7.0000000000000284E-2</v>
      </c>
      <c r="P24">
        <v>15.259184232137969</v>
      </c>
      <c r="Q24">
        <v>8.3559813851628792</v>
      </c>
      <c r="R24">
        <v>0</v>
      </c>
      <c r="S24">
        <v>2.0839857651245555</v>
      </c>
      <c r="T24">
        <v>10.900848617574598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12"/>
      <c r="I25">
        <f>BRPL_EOD!AA25+BRPL_EOD!AB25</f>
        <v>15.23</v>
      </c>
      <c r="J25">
        <f>BYPL_EOD!AA25+BYPL_EOD!AB25</f>
        <v>8.34</v>
      </c>
      <c r="K25">
        <f>MES_EOD!AA25+MES_EOD!AB25</f>
        <v>0</v>
      </c>
      <c r="L25">
        <f>NDMC_EOD!AA25+NDMC_EOD!AB25</f>
        <v>2.08</v>
      </c>
      <c r="M25">
        <f>TPDDL_EOD!AA25+TPDDL_EOD!AB25</f>
        <v>10.88</v>
      </c>
      <c r="N25">
        <f t="shared" si="0"/>
        <v>36.53</v>
      </c>
      <c r="O25" s="112">
        <f t="shared" si="1"/>
        <v>7.0000000000000284E-2</v>
      </c>
      <c r="P25">
        <v>15.259184232137969</v>
      </c>
      <c r="Q25">
        <v>8.3559813851628792</v>
      </c>
      <c r="R25">
        <v>0</v>
      </c>
      <c r="S25">
        <v>2.0839857651245555</v>
      </c>
      <c r="T25">
        <v>10.900848617574598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12"/>
      <c r="I26">
        <f>BRPL_EOD!AA26+BRPL_EOD!AB26</f>
        <v>15.23</v>
      </c>
      <c r="J26">
        <f>BYPL_EOD!AA26+BYPL_EOD!AB26</f>
        <v>8.34</v>
      </c>
      <c r="K26">
        <f>MES_EOD!AA26+MES_EOD!AB26</f>
        <v>0</v>
      </c>
      <c r="L26">
        <f>NDMC_EOD!AA26+NDMC_EOD!AB26</f>
        <v>2.08</v>
      </c>
      <c r="M26">
        <f>TPDDL_EOD!AA26+TPDDL_EOD!AB26</f>
        <v>10.88</v>
      </c>
      <c r="N26">
        <f t="shared" si="0"/>
        <v>36.53</v>
      </c>
      <c r="O26" s="112">
        <f t="shared" si="1"/>
        <v>7.0000000000000284E-2</v>
      </c>
      <c r="P26">
        <v>15.259184232137969</v>
      </c>
      <c r="Q26">
        <v>8.3559813851628792</v>
      </c>
      <c r="R26">
        <v>0</v>
      </c>
      <c r="S26">
        <v>2.0839857651245555</v>
      </c>
      <c r="T26">
        <v>10.900848617574598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15.23</v>
      </c>
      <c r="J27">
        <f>BYPL_EOD!AA27+BYPL_EOD!AB27</f>
        <v>8.34</v>
      </c>
      <c r="K27">
        <f>MES_EOD!AA27+MES_EOD!AB27</f>
        <v>0</v>
      </c>
      <c r="L27">
        <f>NDMC_EOD!AA27+NDMC_EOD!AB27</f>
        <v>2.08</v>
      </c>
      <c r="M27">
        <f>TPDDL_EOD!AA27+TPDDL_EOD!AB27</f>
        <v>10.88</v>
      </c>
      <c r="N27">
        <f t="shared" si="0"/>
        <v>36.53</v>
      </c>
      <c r="O27" s="112">
        <f t="shared" si="1"/>
        <v>7.0000000000000284E-2</v>
      </c>
      <c r="P27">
        <v>15.259184232137969</v>
      </c>
      <c r="Q27">
        <v>8.3559813851628792</v>
      </c>
      <c r="R27">
        <v>0</v>
      </c>
      <c r="S27">
        <v>2.0839857651245555</v>
      </c>
      <c r="T27">
        <v>10.900848617574598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15.23</v>
      </c>
      <c r="J28">
        <f>BYPL_EOD!AA28+BYPL_EOD!AB28</f>
        <v>8.34</v>
      </c>
      <c r="K28">
        <f>MES_EOD!AA28+MES_EOD!AB28</f>
        <v>0</v>
      </c>
      <c r="L28">
        <f>NDMC_EOD!AA28+NDMC_EOD!AB28</f>
        <v>2.08</v>
      </c>
      <c r="M28">
        <f>TPDDL_EOD!AA28+TPDDL_EOD!AB28</f>
        <v>10.88</v>
      </c>
      <c r="N28">
        <f t="shared" si="0"/>
        <v>36.53</v>
      </c>
      <c r="O28" s="112">
        <f t="shared" si="1"/>
        <v>7.0000000000000284E-2</v>
      </c>
      <c r="P28">
        <v>15.259184232137969</v>
      </c>
      <c r="Q28">
        <v>8.3559813851628792</v>
      </c>
      <c r="R28">
        <v>0</v>
      </c>
      <c r="S28">
        <v>2.0839857651245555</v>
      </c>
      <c r="T28">
        <v>10.900848617574598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15.23</v>
      </c>
      <c r="J35">
        <f>BYPL_EOD!AA35+BYPL_EOD!AB35</f>
        <v>8.34</v>
      </c>
      <c r="K35">
        <f>MES_EOD!AA35+MES_EOD!AB35</f>
        <v>0</v>
      </c>
      <c r="L35">
        <f>NDMC_EOD!AA35+NDMC_EOD!AB35</f>
        <v>2.08</v>
      </c>
      <c r="M35">
        <f>TPDDL_EOD!AA35+TPDDL_EOD!AB35</f>
        <v>10.88</v>
      </c>
      <c r="N35">
        <f t="shared" si="0"/>
        <v>36.53</v>
      </c>
      <c r="O35" s="112">
        <f t="shared" si="1"/>
        <v>7.0000000000000284E-2</v>
      </c>
      <c r="P35">
        <v>15.259184232137969</v>
      </c>
      <c r="Q35">
        <v>8.3559813851628792</v>
      </c>
      <c r="R35">
        <v>0</v>
      </c>
      <c r="S35">
        <v>2.0839857651245555</v>
      </c>
      <c r="T35">
        <v>10.900848617574598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15.23</v>
      </c>
      <c r="J36">
        <f>BYPL_EOD!AA36+BYPL_EOD!AB36</f>
        <v>8.34</v>
      </c>
      <c r="K36">
        <f>MES_EOD!AA36+MES_EOD!AB36</f>
        <v>0</v>
      </c>
      <c r="L36">
        <f>NDMC_EOD!AA36+NDMC_EOD!AB36</f>
        <v>2.08</v>
      </c>
      <c r="M36">
        <f>TPDDL_EOD!AA36+TPDDL_EOD!AB36</f>
        <v>10.88</v>
      </c>
      <c r="N36">
        <f t="shared" si="0"/>
        <v>36.53</v>
      </c>
      <c r="O36" s="112">
        <f t="shared" si="1"/>
        <v>7.0000000000000284E-2</v>
      </c>
      <c r="P36">
        <v>15.259184232137969</v>
      </c>
      <c r="Q36">
        <v>8.3559813851628792</v>
      </c>
      <c r="R36">
        <v>0</v>
      </c>
      <c r="S36">
        <v>2.0839857651245555</v>
      </c>
      <c r="T36">
        <v>10.900848617574598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15.23</v>
      </c>
      <c r="J37">
        <f>BYPL_EOD!AA37+BYPL_EOD!AB37</f>
        <v>8.34</v>
      </c>
      <c r="K37">
        <f>MES_EOD!AA37+MES_EOD!AB37</f>
        <v>0</v>
      </c>
      <c r="L37">
        <f>NDMC_EOD!AA37+NDMC_EOD!AB37</f>
        <v>2.08</v>
      </c>
      <c r="M37">
        <f>TPDDL_EOD!AA37+TPDDL_EOD!AB37</f>
        <v>10.88</v>
      </c>
      <c r="N37">
        <f t="shared" si="0"/>
        <v>36.53</v>
      </c>
      <c r="O37" s="112">
        <f t="shared" si="1"/>
        <v>7.0000000000000284E-2</v>
      </c>
      <c r="P37">
        <v>15.259184232137969</v>
      </c>
      <c r="Q37">
        <v>8.3559813851628792</v>
      </c>
      <c r="R37">
        <v>0</v>
      </c>
      <c r="S37">
        <v>2.0839857651245555</v>
      </c>
      <c r="T37">
        <v>10.900848617574598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15.23</v>
      </c>
      <c r="J38">
        <f>BYPL_EOD!AA38+BYPL_EOD!AB38</f>
        <v>8.34</v>
      </c>
      <c r="K38">
        <f>MES_EOD!AA38+MES_EOD!AB38</f>
        <v>0</v>
      </c>
      <c r="L38">
        <f>NDMC_EOD!AA38+NDMC_EOD!AB38</f>
        <v>2.08</v>
      </c>
      <c r="M38">
        <f>TPDDL_EOD!AA38+TPDDL_EOD!AB38</f>
        <v>10.88</v>
      </c>
      <c r="N38">
        <f t="shared" si="0"/>
        <v>36.53</v>
      </c>
      <c r="O38" s="112">
        <f t="shared" si="1"/>
        <v>7.0000000000000284E-2</v>
      </c>
      <c r="P38">
        <v>15.259184232137969</v>
      </c>
      <c r="Q38">
        <v>8.3559813851628792</v>
      </c>
      <c r="R38">
        <v>0</v>
      </c>
      <c r="S38">
        <v>2.0839857651245555</v>
      </c>
      <c r="T38">
        <v>10.900848617574598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15.23</v>
      </c>
      <c r="J39">
        <f>BYPL_EOD!AA39+BYPL_EOD!AB39</f>
        <v>8.34</v>
      </c>
      <c r="K39">
        <f>MES_EOD!AA39+MES_EOD!AB39</f>
        <v>0</v>
      </c>
      <c r="L39">
        <f>NDMC_EOD!AA39+NDMC_EOD!AB39</f>
        <v>2.08</v>
      </c>
      <c r="M39">
        <f>TPDDL_EOD!AA39+TPDDL_EOD!AB39</f>
        <v>10.88</v>
      </c>
      <c r="N39">
        <f t="shared" si="0"/>
        <v>36.53</v>
      </c>
      <c r="O39" s="112">
        <f t="shared" si="1"/>
        <v>-0.23000000000000398</v>
      </c>
      <c r="P39">
        <v>15.134108951546672</v>
      </c>
      <c r="Q39">
        <v>8.2874897344648222</v>
      </c>
      <c r="R39">
        <v>0</v>
      </c>
      <c r="S39">
        <v>2.0669039145907471</v>
      </c>
      <c r="T39">
        <v>10.811497399397755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15.23</v>
      </c>
      <c r="J40">
        <f>BYPL_EOD!AA40+BYPL_EOD!AB40</f>
        <v>8.34</v>
      </c>
      <c r="K40">
        <f>MES_EOD!AA40+MES_EOD!AB40</f>
        <v>0</v>
      </c>
      <c r="L40">
        <f>NDMC_EOD!AA40+NDMC_EOD!AB40</f>
        <v>2.08</v>
      </c>
      <c r="M40">
        <f>TPDDL_EOD!AA40+TPDDL_EOD!AB40</f>
        <v>10.88</v>
      </c>
      <c r="N40">
        <f t="shared" si="0"/>
        <v>36.53</v>
      </c>
      <c r="O40" s="112">
        <f t="shared" si="1"/>
        <v>-0.23000000000000398</v>
      </c>
      <c r="P40">
        <v>15.134108951546672</v>
      </c>
      <c r="Q40">
        <v>8.2874897344648222</v>
      </c>
      <c r="R40">
        <v>0</v>
      </c>
      <c r="S40">
        <v>2.0669039145907471</v>
      </c>
      <c r="T40">
        <v>10.811497399397755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15.23</v>
      </c>
      <c r="J41">
        <f>BYPL_EOD!AA41+BYPL_EOD!AB41</f>
        <v>8.34</v>
      </c>
      <c r="K41">
        <f>MES_EOD!AA41+MES_EOD!AB41</f>
        <v>0</v>
      </c>
      <c r="L41">
        <f>NDMC_EOD!AA41+NDMC_EOD!AB41</f>
        <v>2.08</v>
      </c>
      <c r="M41">
        <f>TPDDL_EOD!AA41+TPDDL_EOD!AB41</f>
        <v>10.88</v>
      </c>
      <c r="N41">
        <f t="shared" si="0"/>
        <v>36.53</v>
      </c>
      <c r="O41" s="112">
        <f t="shared" si="1"/>
        <v>-0.23000000000000398</v>
      </c>
      <c r="P41">
        <v>15.134108951546672</v>
      </c>
      <c r="Q41">
        <v>8.2874897344648222</v>
      </c>
      <c r="R41">
        <v>0</v>
      </c>
      <c r="S41">
        <v>2.0669039145907471</v>
      </c>
      <c r="T41">
        <v>10.811497399397755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15.23</v>
      </c>
      <c r="J42">
        <f>BYPL_EOD!AA42+BYPL_EOD!AB42</f>
        <v>8.34</v>
      </c>
      <c r="K42">
        <f>MES_EOD!AA42+MES_EOD!AB42</f>
        <v>0</v>
      </c>
      <c r="L42">
        <f>NDMC_EOD!AA42+NDMC_EOD!AB42</f>
        <v>2.08</v>
      </c>
      <c r="M42">
        <f>TPDDL_EOD!AA42+TPDDL_EOD!AB42</f>
        <v>10.88</v>
      </c>
      <c r="N42">
        <f t="shared" si="0"/>
        <v>36.53</v>
      </c>
      <c r="O42" s="112">
        <f t="shared" si="1"/>
        <v>-0.23000000000000398</v>
      </c>
      <c r="P42">
        <v>15.134108951546672</v>
      </c>
      <c r="Q42">
        <v>8.2874897344648222</v>
      </c>
      <c r="R42">
        <v>0</v>
      </c>
      <c r="S42">
        <v>2.0669039145907471</v>
      </c>
      <c r="T42">
        <v>10.811497399397755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15.23</v>
      </c>
      <c r="J43">
        <f>BYPL_EOD!AA43+BYPL_EOD!AB43</f>
        <v>8.34</v>
      </c>
      <c r="K43">
        <f>MES_EOD!AA43+MES_EOD!AB43</f>
        <v>0</v>
      </c>
      <c r="L43">
        <f>NDMC_EOD!AA43+NDMC_EOD!AB43</f>
        <v>2.08</v>
      </c>
      <c r="M43">
        <f>TPDDL_EOD!AA43+TPDDL_EOD!AB43</f>
        <v>10.88</v>
      </c>
      <c r="N43">
        <f t="shared" si="0"/>
        <v>36.53</v>
      </c>
      <c r="O43" s="112">
        <f t="shared" si="1"/>
        <v>-0.23000000000000398</v>
      </c>
      <c r="P43">
        <v>15.134108951546672</v>
      </c>
      <c r="Q43">
        <v>8.2874897344648222</v>
      </c>
      <c r="R43">
        <v>0</v>
      </c>
      <c r="S43">
        <v>2.0669039145907471</v>
      </c>
      <c r="T43">
        <v>10.811497399397755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2.08</v>
      </c>
      <c r="M44">
        <f>TPDDL_EOD!AA44+TPDDL_EOD!AB44</f>
        <v>10.88</v>
      </c>
      <c r="N44">
        <f t="shared" si="0"/>
        <v>36.53</v>
      </c>
      <c r="O44" s="112">
        <f t="shared" si="1"/>
        <v>-0.23000000000000398</v>
      </c>
      <c r="P44">
        <v>15.134108951546672</v>
      </c>
      <c r="Q44">
        <v>8.2874897344648222</v>
      </c>
      <c r="R44">
        <v>0</v>
      </c>
      <c r="S44">
        <v>2.0669039145907471</v>
      </c>
      <c r="T44">
        <v>10.811497399397755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15.23</v>
      </c>
      <c r="J45">
        <f>BYPL_EOD!AA45+BYPL_EOD!AB45</f>
        <v>8.34</v>
      </c>
      <c r="K45">
        <f>MES_EOD!AA45+MES_EOD!AB45</f>
        <v>0</v>
      </c>
      <c r="L45">
        <f>NDMC_EOD!AA45+NDMC_EOD!AB45</f>
        <v>2.08</v>
      </c>
      <c r="M45">
        <f>TPDDL_EOD!AA45+TPDDL_EOD!AB45</f>
        <v>10.88</v>
      </c>
      <c r="N45">
        <f t="shared" si="0"/>
        <v>36.53</v>
      </c>
      <c r="O45" s="112">
        <f t="shared" si="1"/>
        <v>-0.23000000000000398</v>
      </c>
      <c r="P45">
        <v>15.134108951546672</v>
      </c>
      <c r="Q45">
        <v>8.2874897344648222</v>
      </c>
      <c r="R45">
        <v>0</v>
      </c>
      <c r="S45">
        <v>2.0669039145907471</v>
      </c>
      <c r="T45">
        <v>10.811497399397755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15.23</v>
      </c>
      <c r="J46">
        <f>BYPL_EOD!AA46+BYPL_EOD!AB46</f>
        <v>8.34</v>
      </c>
      <c r="K46">
        <f>MES_EOD!AA46+MES_EOD!AB46</f>
        <v>0</v>
      </c>
      <c r="L46">
        <f>NDMC_EOD!AA46+NDMC_EOD!AB46</f>
        <v>2.08</v>
      </c>
      <c r="M46">
        <f>TPDDL_EOD!AA46+TPDDL_EOD!AB46</f>
        <v>10.88</v>
      </c>
      <c r="N46">
        <f t="shared" si="0"/>
        <v>36.53</v>
      </c>
      <c r="O46" s="112">
        <f t="shared" si="1"/>
        <v>-0.23000000000000398</v>
      </c>
      <c r="P46">
        <v>15.134108951546672</v>
      </c>
      <c r="Q46">
        <v>8.2874897344648222</v>
      </c>
      <c r="R46">
        <v>0</v>
      </c>
      <c r="S46">
        <v>2.0669039145907471</v>
      </c>
      <c r="T46">
        <v>10.811497399397755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35.299999999999997</v>
      </c>
      <c r="E47">
        <f>GT!N47</f>
        <v>0</v>
      </c>
      <c r="F47">
        <f t="shared" si="4"/>
        <v>72</v>
      </c>
      <c r="G47">
        <f t="shared" si="5"/>
        <v>35.299999999999997</v>
      </c>
      <c r="H47" s="112"/>
      <c r="I47">
        <f>BRPL_EOD!AA47+BRPL_EOD!AB47</f>
        <v>14.79</v>
      </c>
      <c r="J47">
        <f>BYPL_EOD!AA47+BYPL_EOD!AB47</f>
        <v>8.1</v>
      </c>
      <c r="K47">
        <f>MES_EOD!AA47+MES_EOD!AB47</f>
        <v>0</v>
      </c>
      <c r="L47">
        <f>NDMC_EOD!AA47+NDMC_EOD!AB47</f>
        <v>2.08</v>
      </c>
      <c r="M47">
        <f>TPDDL_EOD!AA47+TPDDL_EOD!AB47</f>
        <v>10.57</v>
      </c>
      <c r="N47">
        <f t="shared" si="0"/>
        <v>35.54</v>
      </c>
      <c r="O47" s="112">
        <f t="shared" si="1"/>
        <v>-0.24000000000000199</v>
      </c>
      <c r="P47">
        <v>14.690123804164321</v>
      </c>
      <c r="Q47">
        <v>8.045301069217782</v>
      </c>
      <c r="R47">
        <v>0</v>
      </c>
      <c r="S47">
        <v>2.0659538548114802</v>
      </c>
      <c r="T47">
        <v>10.498621271806416</v>
      </c>
      <c r="U47" s="114">
        <f t="shared" si="2"/>
        <v>35.299999999999997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35.299999999999997</v>
      </c>
      <c r="E48">
        <f>GT!N48</f>
        <v>0</v>
      </c>
      <c r="F48">
        <f t="shared" si="4"/>
        <v>72</v>
      </c>
      <c r="G48">
        <f t="shared" si="5"/>
        <v>35.299999999999997</v>
      </c>
      <c r="H48" s="112"/>
      <c r="I48">
        <f>BRPL_EOD!AA48+BRPL_EOD!AB48</f>
        <v>14.79</v>
      </c>
      <c r="J48">
        <f>BYPL_EOD!AA48+BYPL_EOD!AB48</f>
        <v>8.1</v>
      </c>
      <c r="K48">
        <f>MES_EOD!AA48+MES_EOD!AB48</f>
        <v>0</v>
      </c>
      <c r="L48">
        <f>NDMC_EOD!AA48+NDMC_EOD!AB48</f>
        <v>2.08</v>
      </c>
      <c r="M48">
        <f>TPDDL_EOD!AA48+TPDDL_EOD!AB48</f>
        <v>10.57</v>
      </c>
      <c r="N48">
        <f t="shared" si="0"/>
        <v>35.54</v>
      </c>
      <c r="O48" s="112">
        <f t="shared" si="1"/>
        <v>-0.24000000000000199</v>
      </c>
      <c r="P48">
        <v>14.690123804164321</v>
      </c>
      <c r="Q48">
        <v>8.045301069217782</v>
      </c>
      <c r="R48">
        <v>0</v>
      </c>
      <c r="S48">
        <v>2.0659538548114802</v>
      </c>
      <c r="T48">
        <v>10.498621271806416</v>
      </c>
      <c r="U48" s="114">
        <f t="shared" si="2"/>
        <v>35.299999999999997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35.299999999999997</v>
      </c>
      <c r="E49">
        <f>GT!N49</f>
        <v>0</v>
      </c>
      <c r="F49">
        <f t="shared" si="4"/>
        <v>72</v>
      </c>
      <c r="G49">
        <f t="shared" si="5"/>
        <v>35.299999999999997</v>
      </c>
      <c r="H49" s="112"/>
      <c r="I49">
        <f>BRPL_EOD!AA49+BRPL_EOD!AB49</f>
        <v>14.79</v>
      </c>
      <c r="J49">
        <f>BYPL_EOD!AA49+BYPL_EOD!AB49</f>
        <v>8.1</v>
      </c>
      <c r="K49">
        <f>MES_EOD!AA49+MES_EOD!AB49</f>
        <v>0</v>
      </c>
      <c r="L49">
        <f>NDMC_EOD!AA49+NDMC_EOD!AB49</f>
        <v>2.08</v>
      </c>
      <c r="M49">
        <f>TPDDL_EOD!AA49+TPDDL_EOD!AB49</f>
        <v>10.57</v>
      </c>
      <c r="N49">
        <f t="shared" si="0"/>
        <v>35.54</v>
      </c>
      <c r="O49" s="112">
        <f t="shared" si="1"/>
        <v>-0.24000000000000199</v>
      </c>
      <c r="P49">
        <v>14.690123804164321</v>
      </c>
      <c r="Q49">
        <v>8.045301069217782</v>
      </c>
      <c r="R49">
        <v>0</v>
      </c>
      <c r="S49">
        <v>2.0659538548114802</v>
      </c>
      <c r="T49">
        <v>10.498621271806416</v>
      </c>
      <c r="U49" s="114">
        <f t="shared" si="2"/>
        <v>35.299999999999997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35.299999999999997</v>
      </c>
      <c r="E50">
        <f>GT!N50</f>
        <v>0</v>
      </c>
      <c r="F50">
        <f t="shared" si="4"/>
        <v>72</v>
      </c>
      <c r="G50">
        <f t="shared" si="5"/>
        <v>35.299999999999997</v>
      </c>
      <c r="H50" s="112"/>
      <c r="I50">
        <f>BRPL_EOD!AA50+BRPL_EOD!AB50</f>
        <v>14.79</v>
      </c>
      <c r="J50">
        <f>BYPL_EOD!AA50+BYPL_EOD!AB50</f>
        <v>8.1</v>
      </c>
      <c r="K50">
        <f>MES_EOD!AA50+MES_EOD!AB50</f>
        <v>0</v>
      </c>
      <c r="L50">
        <f>NDMC_EOD!AA50+NDMC_EOD!AB50</f>
        <v>2.08</v>
      </c>
      <c r="M50">
        <f>TPDDL_EOD!AA50+TPDDL_EOD!AB50</f>
        <v>10.57</v>
      </c>
      <c r="N50">
        <f t="shared" si="0"/>
        <v>35.54</v>
      </c>
      <c r="O50" s="112">
        <f t="shared" si="1"/>
        <v>-0.24000000000000199</v>
      </c>
      <c r="P50">
        <v>14.690123804164321</v>
      </c>
      <c r="Q50">
        <v>8.045301069217782</v>
      </c>
      <c r="R50">
        <v>0</v>
      </c>
      <c r="S50">
        <v>2.0659538548114802</v>
      </c>
      <c r="T50">
        <v>10.498621271806416</v>
      </c>
      <c r="U50" s="114">
        <f t="shared" si="2"/>
        <v>35.299999999999997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35.299999999999997</v>
      </c>
      <c r="E51">
        <f>GT!N51</f>
        <v>0</v>
      </c>
      <c r="F51">
        <f t="shared" si="4"/>
        <v>72</v>
      </c>
      <c r="G51">
        <f t="shared" si="5"/>
        <v>35.299999999999997</v>
      </c>
      <c r="H51" s="112"/>
      <c r="I51">
        <f>BRPL_EOD!AA51+BRPL_EOD!AB51</f>
        <v>14.79</v>
      </c>
      <c r="J51">
        <f>BYPL_EOD!AA51+BYPL_EOD!AB51</f>
        <v>8.1</v>
      </c>
      <c r="K51">
        <f>MES_EOD!AA51+MES_EOD!AB51</f>
        <v>0</v>
      </c>
      <c r="L51">
        <f>NDMC_EOD!AA51+NDMC_EOD!AB51</f>
        <v>2.08</v>
      </c>
      <c r="M51">
        <f>TPDDL_EOD!AA51+TPDDL_EOD!AB51</f>
        <v>10.57</v>
      </c>
      <c r="N51">
        <f t="shared" si="0"/>
        <v>35.54</v>
      </c>
      <c r="O51" s="112">
        <f t="shared" si="1"/>
        <v>-0.24000000000000199</v>
      </c>
      <c r="P51">
        <v>14.690123804164321</v>
      </c>
      <c r="Q51">
        <v>8.045301069217782</v>
      </c>
      <c r="R51">
        <v>0</v>
      </c>
      <c r="S51">
        <v>2.0659538548114802</v>
      </c>
      <c r="T51">
        <v>10.498621271806416</v>
      </c>
      <c r="U51" s="114">
        <f t="shared" si="2"/>
        <v>35.299999999999997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35.299999999999997</v>
      </c>
      <c r="E52">
        <f>GT!N52</f>
        <v>0</v>
      </c>
      <c r="F52">
        <f t="shared" si="4"/>
        <v>72</v>
      </c>
      <c r="G52">
        <f t="shared" si="5"/>
        <v>35.299999999999997</v>
      </c>
      <c r="H52" s="112"/>
      <c r="I52">
        <f>BRPL_EOD!AA52+BRPL_EOD!AB52</f>
        <v>14.79</v>
      </c>
      <c r="J52">
        <f>BYPL_EOD!AA52+BYPL_EOD!AB52</f>
        <v>8.1</v>
      </c>
      <c r="K52">
        <f>MES_EOD!AA52+MES_EOD!AB52</f>
        <v>0</v>
      </c>
      <c r="L52">
        <f>NDMC_EOD!AA52+NDMC_EOD!AB52</f>
        <v>2.08</v>
      </c>
      <c r="M52">
        <f>TPDDL_EOD!AA52+TPDDL_EOD!AB52</f>
        <v>10.57</v>
      </c>
      <c r="N52">
        <f t="shared" si="0"/>
        <v>35.54</v>
      </c>
      <c r="O52" s="112">
        <f t="shared" si="1"/>
        <v>-0.24000000000000199</v>
      </c>
      <c r="P52">
        <v>14.690123804164321</v>
      </c>
      <c r="Q52">
        <v>8.045301069217782</v>
      </c>
      <c r="R52">
        <v>0</v>
      </c>
      <c r="S52">
        <v>2.0659538548114802</v>
      </c>
      <c r="T52">
        <v>10.498621271806416</v>
      </c>
      <c r="U52" s="114">
        <f t="shared" si="2"/>
        <v>35.299999999999997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35.299999999999997</v>
      </c>
      <c r="E53">
        <f>GT!N53</f>
        <v>0</v>
      </c>
      <c r="F53">
        <f t="shared" si="4"/>
        <v>72</v>
      </c>
      <c r="G53">
        <f t="shared" si="5"/>
        <v>35.299999999999997</v>
      </c>
      <c r="H53" s="112"/>
      <c r="I53">
        <f>BRPL_EOD!AA53+BRPL_EOD!AB53</f>
        <v>14.79</v>
      </c>
      <c r="J53">
        <f>BYPL_EOD!AA53+BYPL_EOD!AB53</f>
        <v>8.1</v>
      </c>
      <c r="K53">
        <f>MES_EOD!AA53+MES_EOD!AB53</f>
        <v>0</v>
      </c>
      <c r="L53">
        <f>NDMC_EOD!AA53+NDMC_EOD!AB53</f>
        <v>2.08</v>
      </c>
      <c r="M53">
        <f>TPDDL_EOD!AA53+TPDDL_EOD!AB53</f>
        <v>10.57</v>
      </c>
      <c r="N53">
        <f t="shared" si="0"/>
        <v>35.54</v>
      </c>
      <c r="O53" s="112">
        <f t="shared" si="1"/>
        <v>-0.24000000000000199</v>
      </c>
      <c r="P53">
        <v>14.690123804164321</v>
      </c>
      <c r="Q53">
        <v>8.045301069217782</v>
      </c>
      <c r="R53">
        <v>0</v>
      </c>
      <c r="S53">
        <v>2.0659538548114802</v>
      </c>
      <c r="T53">
        <v>10.498621271806416</v>
      </c>
      <c r="U53" s="114">
        <f t="shared" si="2"/>
        <v>35.299999999999997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35.299999999999997</v>
      </c>
      <c r="E54">
        <f>GT!N54</f>
        <v>0</v>
      </c>
      <c r="F54">
        <f t="shared" si="4"/>
        <v>72</v>
      </c>
      <c r="G54">
        <f t="shared" si="5"/>
        <v>35.299999999999997</v>
      </c>
      <c r="H54" s="112"/>
      <c r="I54">
        <f>BRPL_EOD!AA54+BRPL_EOD!AB54</f>
        <v>14.79</v>
      </c>
      <c r="J54">
        <f>BYPL_EOD!AA54+BYPL_EOD!AB54</f>
        <v>8.1</v>
      </c>
      <c r="K54">
        <f>MES_EOD!AA54+MES_EOD!AB54</f>
        <v>0</v>
      </c>
      <c r="L54">
        <f>NDMC_EOD!AA54+NDMC_EOD!AB54</f>
        <v>2.08</v>
      </c>
      <c r="M54">
        <f>TPDDL_EOD!AA54+TPDDL_EOD!AB54</f>
        <v>10.57</v>
      </c>
      <c r="N54">
        <f t="shared" si="0"/>
        <v>35.54</v>
      </c>
      <c r="O54" s="112">
        <f t="shared" si="1"/>
        <v>-0.24000000000000199</v>
      </c>
      <c r="P54">
        <v>14.690123804164321</v>
      </c>
      <c r="Q54">
        <v>8.045301069217782</v>
      </c>
      <c r="R54">
        <v>0</v>
      </c>
      <c r="S54">
        <v>2.0659538548114802</v>
      </c>
      <c r="T54">
        <v>10.498621271806416</v>
      </c>
      <c r="U54" s="114">
        <f t="shared" si="2"/>
        <v>35.299999999999997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34.299999999999997</v>
      </c>
      <c r="E55">
        <f>GT!N55</f>
        <v>0</v>
      </c>
      <c r="F55">
        <f t="shared" si="4"/>
        <v>72</v>
      </c>
      <c r="G55">
        <f t="shared" si="5"/>
        <v>34.299999999999997</v>
      </c>
      <c r="H55" s="112"/>
      <c r="I55">
        <f>BRPL_EOD!AA55+BRPL_EOD!AB55</f>
        <v>14.26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10.19</v>
      </c>
      <c r="N55">
        <f t="shared" si="0"/>
        <v>34.529999999999994</v>
      </c>
      <c r="O55" s="112">
        <f t="shared" si="1"/>
        <v>-0.22999999999999687</v>
      </c>
      <c r="P55">
        <v>14.165015928178397</v>
      </c>
      <c r="Q55">
        <v>7.9467130031856366</v>
      </c>
      <c r="R55">
        <v>0</v>
      </c>
      <c r="S55">
        <v>2.0661453808282655</v>
      </c>
      <c r="T55">
        <v>10.122125687807705</v>
      </c>
      <c r="U55" s="114">
        <f t="shared" si="2"/>
        <v>34.300000000000004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34.299999999999997</v>
      </c>
      <c r="E56">
        <f>GT!N56</f>
        <v>0</v>
      </c>
      <c r="F56">
        <f t="shared" si="4"/>
        <v>72</v>
      </c>
      <c r="G56">
        <f t="shared" si="5"/>
        <v>34.299999999999997</v>
      </c>
      <c r="H56" s="112"/>
      <c r="I56">
        <f>BRPL_EOD!AA56+BRPL_EOD!AB56</f>
        <v>14.26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10.19</v>
      </c>
      <c r="N56">
        <f t="shared" si="0"/>
        <v>34.529999999999994</v>
      </c>
      <c r="O56" s="112">
        <f t="shared" si="1"/>
        <v>-0.22999999999999687</v>
      </c>
      <c r="P56">
        <v>14.165015928178397</v>
      </c>
      <c r="Q56">
        <v>7.9467130031856366</v>
      </c>
      <c r="R56">
        <v>0</v>
      </c>
      <c r="S56">
        <v>2.0661453808282655</v>
      </c>
      <c r="T56">
        <v>10.122125687807705</v>
      </c>
      <c r="U56" s="114">
        <f t="shared" si="2"/>
        <v>34.300000000000004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34.299999999999997</v>
      </c>
      <c r="E57">
        <f>GT!N57</f>
        <v>0</v>
      </c>
      <c r="F57">
        <f t="shared" si="4"/>
        <v>72</v>
      </c>
      <c r="G57">
        <f t="shared" si="5"/>
        <v>34.299999999999997</v>
      </c>
      <c r="H57" s="112"/>
      <c r="I57">
        <f>BRPL_EOD!AA57+BRPL_EOD!AB57</f>
        <v>14.26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10.19</v>
      </c>
      <c r="N57">
        <f t="shared" si="0"/>
        <v>34.529999999999994</v>
      </c>
      <c r="O57" s="112">
        <f t="shared" si="1"/>
        <v>-0.22999999999999687</v>
      </c>
      <c r="P57">
        <v>14.165015928178397</v>
      </c>
      <c r="Q57">
        <v>7.9467130031856366</v>
      </c>
      <c r="R57">
        <v>0</v>
      </c>
      <c r="S57">
        <v>2.0661453808282655</v>
      </c>
      <c r="T57">
        <v>10.122125687807705</v>
      </c>
      <c r="U57" s="114">
        <f t="shared" si="2"/>
        <v>34.300000000000004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34.299999999999997</v>
      </c>
      <c r="E58">
        <f>GT!N58</f>
        <v>0</v>
      </c>
      <c r="F58">
        <f t="shared" si="4"/>
        <v>72</v>
      </c>
      <c r="G58">
        <f t="shared" si="5"/>
        <v>34.299999999999997</v>
      </c>
      <c r="H58" s="112"/>
      <c r="I58">
        <f>BRPL_EOD!AA58+BRPL_EOD!AB58</f>
        <v>14.26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10.19</v>
      </c>
      <c r="N58">
        <f t="shared" si="0"/>
        <v>34.529999999999994</v>
      </c>
      <c r="O58" s="112">
        <f t="shared" si="1"/>
        <v>-0.22999999999999687</v>
      </c>
      <c r="P58">
        <v>14.165015928178397</v>
      </c>
      <c r="Q58">
        <v>7.9467130031856366</v>
      </c>
      <c r="R58">
        <v>0</v>
      </c>
      <c r="S58">
        <v>2.0661453808282655</v>
      </c>
      <c r="T58">
        <v>10.122125687807705</v>
      </c>
      <c r="U58" s="114">
        <f t="shared" si="2"/>
        <v>34.300000000000004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34.299999999999997</v>
      </c>
      <c r="E59">
        <f>GT!N59</f>
        <v>0</v>
      </c>
      <c r="F59">
        <f t="shared" si="4"/>
        <v>72</v>
      </c>
      <c r="G59">
        <f t="shared" si="5"/>
        <v>34.299999999999997</v>
      </c>
      <c r="H59" s="112"/>
      <c r="I59">
        <f>BRPL_EOD!AA59+BRPL_EOD!AB59</f>
        <v>14.26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10.19</v>
      </c>
      <c r="N59">
        <f t="shared" si="0"/>
        <v>34.529999999999994</v>
      </c>
      <c r="O59" s="112">
        <f t="shared" si="1"/>
        <v>-0.22999999999999687</v>
      </c>
      <c r="P59">
        <v>14.165015928178397</v>
      </c>
      <c r="Q59">
        <v>7.9467130031856366</v>
      </c>
      <c r="R59">
        <v>0</v>
      </c>
      <c r="S59">
        <v>2.0661453808282655</v>
      </c>
      <c r="T59">
        <v>10.122125687807705</v>
      </c>
      <c r="U59" s="114">
        <f t="shared" si="2"/>
        <v>34.300000000000004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34.299999999999997</v>
      </c>
      <c r="E60">
        <f>GT!N60</f>
        <v>0</v>
      </c>
      <c r="F60">
        <f t="shared" si="4"/>
        <v>72</v>
      </c>
      <c r="G60">
        <f t="shared" si="5"/>
        <v>34.299999999999997</v>
      </c>
      <c r="H60" s="112"/>
      <c r="I60">
        <f>BRPL_EOD!AA60+BRPL_EOD!AB60</f>
        <v>14.26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10.19</v>
      </c>
      <c r="N60">
        <f t="shared" si="0"/>
        <v>34.529999999999994</v>
      </c>
      <c r="O60" s="112">
        <f t="shared" si="1"/>
        <v>-0.22999999999999687</v>
      </c>
      <c r="P60">
        <v>14.165015928178397</v>
      </c>
      <c r="Q60">
        <v>7.9467130031856366</v>
      </c>
      <c r="R60">
        <v>0</v>
      </c>
      <c r="S60">
        <v>2.0661453808282655</v>
      </c>
      <c r="T60">
        <v>10.122125687807705</v>
      </c>
      <c r="U60" s="114">
        <f t="shared" si="2"/>
        <v>34.300000000000004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34.299999999999997</v>
      </c>
      <c r="E61">
        <f>GT!N61</f>
        <v>0</v>
      </c>
      <c r="F61">
        <f t="shared" si="4"/>
        <v>72</v>
      </c>
      <c r="G61">
        <f t="shared" si="5"/>
        <v>34.299999999999997</v>
      </c>
      <c r="H61" s="112"/>
      <c r="I61">
        <f>BRPL_EOD!AA61+BRPL_EOD!AB61</f>
        <v>14.26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10.19</v>
      </c>
      <c r="N61">
        <f t="shared" si="0"/>
        <v>34.529999999999994</v>
      </c>
      <c r="O61" s="112">
        <f t="shared" si="1"/>
        <v>-0.22999999999999687</v>
      </c>
      <c r="P61">
        <v>14.165015928178397</v>
      </c>
      <c r="Q61">
        <v>7.9467130031856366</v>
      </c>
      <c r="R61">
        <v>0</v>
      </c>
      <c r="S61">
        <v>2.0661453808282655</v>
      </c>
      <c r="T61">
        <v>10.122125687807705</v>
      </c>
      <c r="U61" s="114">
        <f t="shared" si="2"/>
        <v>34.300000000000004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34.299999999999997</v>
      </c>
      <c r="E62">
        <f>GT!N62</f>
        <v>0</v>
      </c>
      <c r="F62">
        <f t="shared" si="4"/>
        <v>72</v>
      </c>
      <c r="G62">
        <f t="shared" si="5"/>
        <v>34.299999999999997</v>
      </c>
      <c r="H62" s="112"/>
      <c r="I62">
        <f>BRPL_EOD!AA62+BRPL_EOD!AB62</f>
        <v>14.26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10.19</v>
      </c>
      <c r="N62">
        <f t="shared" si="0"/>
        <v>34.529999999999994</v>
      </c>
      <c r="O62" s="112">
        <f t="shared" si="1"/>
        <v>-0.22999999999999687</v>
      </c>
      <c r="P62">
        <v>14.165015928178397</v>
      </c>
      <c r="Q62">
        <v>7.9467130031856366</v>
      </c>
      <c r="R62">
        <v>0</v>
      </c>
      <c r="S62">
        <v>2.0661453808282655</v>
      </c>
      <c r="T62">
        <v>10.122125687807705</v>
      </c>
      <c r="U62" s="114">
        <f t="shared" si="2"/>
        <v>34.300000000000004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34.299999999999997</v>
      </c>
      <c r="E63">
        <f>GT!N63</f>
        <v>0</v>
      </c>
      <c r="F63">
        <f t="shared" si="4"/>
        <v>72</v>
      </c>
      <c r="G63">
        <f t="shared" si="5"/>
        <v>34.299999999999997</v>
      </c>
      <c r="H63" s="112"/>
      <c r="I63">
        <f>BRPL_EOD!AA63+BRPL_EOD!AB63</f>
        <v>14.26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10.19</v>
      </c>
      <c r="N63">
        <f t="shared" si="0"/>
        <v>34.529999999999994</v>
      </c>
      <c r="O63" s="112">
        <f t="shared" si="1"/>
        <v>-0.22999999999999687</v>
      </c>
      <c r="P63">
        <v>14.165015928178397</v>
      </c>
      <c r="Q63">
        <v>7.9467130031856366</v>
      </c>
      <c r="R63">
        <v>0</v>
      </c>
      <c r="S63">
        <v>2.0661453808282655</v>
      </c>
      <c r="T63">
        <v>10.122125687807705</v>
      </c>
      <c r="U63" s="114">
        <f t="shared" si="2"/>
        <v>34.300000000000004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34.299999999999997</v>
      </c>
      <c r="E64">
        <f>GT!N64</f>
        <v>0</v>
      </c>
      <c r="F64">
        <f t="shared" si="4"/>
        <v>72</v>
      </c>
      <c r="G64">
        <f t="shared" si="5"/>
        <v>34.299999999999997</v>
      </c>
      <c r="H64" s="112"/>
      <c r="I64">
        <f>BRPL_EOD!AA64+BRPL_EOD!AB64</f>
        <v>14.26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10.19</v>
      </c>
      <c r="N64">
        <f t="shared" si="0"/>
        <v>34.529999999999994</v>
      </c>
      <c r="O64" s="112">
        <f t="shared" si="1"/>
        <v>-0.22999999999999687</v>
      </c>
      <c r="P64">
        <v>14.165015928178397</v>
      </c>
      <c r="Q64">
        <v>7.9467130031856366</v>
      </c>
      <c r="R64">
        <v>0</v>
      </c>
      <c r="S64">
        <v>2.0661453808282655</v>
      </c>
      <c r="T64">
        <v>10.122125687807705</v>
      </c>
      <c r="U64" s="114">
        <f t="shared" si="2"/>
        <v>34.300000000000004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34.299999999999997</v>
      </c>
      <c r="E65">
        <f>GT!N65</f>
        <v>0</v>
      </c>
      <c r="F65">
        <f t="shared" si="4"/>
        <v>72</v>
      </c>
      <c r="G65">
        <f t="shared" si="5"/>
        <v>34.299999999999997</v>
      </c>
      <c r="H65" s="112"/>
      <c r="I65">
        <f>BRPL_EOD!AA65+BRPL_EOD!AB65</f>
        <v>14.26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10.19</v>
      </c>
      <c r="N65">
        <f t="shared" si="0"/>
        <v>34.529999999999994</v>
      </c>
      <c r="O65" s="112">
        <f t="shared" si="1"/>
        <v>-0.22999999999999687</v>
      </c>
      <c r="P65">
        <v>14.165015928178397</v>
      </c>
      <c r="Q65">
        <v>7.9467130031856366</v>
      </c>
      <c r="R65">
        <v>0</v>
      </c>
      <c r="S65">
        <v>2.0661453808282655</v>
      </c>
      <c r="T65">
        <v>10.122125687807705</v>
      </c>
      <c r="U65" s="114">
        <f t="shared" si="2"/>
        <v>34.300000000000004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34.299999999999997</v>
      </c>
      <c r="E66">
        <f>GT!N66</f>
        <v>0</v>
      </c>
      <c r="F66">
        <f t="shared" si="4"/>
        <v>72</v>
      </c>
      <c r="G66">
        <f t="shared" si="5"/>
        <v>34.299999999999997</v>
      </c>
      <c r="H66" s="112"/>
      <c r="I66">
        <f>BRPL_EOD!AA66+BRPL_EOD!AB66</f>
        <v>14.26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10.19</v>
      </c>
      <c r="N66">
        <f t="shared" si="0"/>
        <v>34.529999999999994</v>
      </c>
      <c r="O66" s="112">
        <f t="shared" si="1"/>
        <v>-0.22999999999999687</v>
      </c>
      <c r="P66">
        <v>14.165015928178397</v>
      </c>
      <c r="Q66">
        <v>7.9467130031856366</v>
      </c>
      <c r="R66">
        <v>0</v>
      </c>
      <c r="S66">
        <v>2.0661453808282655</v>
      </c>
      <c r="T66">
        <v>10.122125687807705</v>
      </c>
      <c r="U66" s="114">
        <f t="shared" si="2"/>
        <v>34.300000000000004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34.299999999999997</v>
      </c>
      <c r="E67">
        <f>GT!N67</f>
        <v>0</v>
      </c>
      <c r="F67">
        <f t="shared" si="4"/>
        <v>72</v>
      </c>
      <c r="G67">
        <f t="shared" si="5"/>
        <v>34.299999999999997</v>
      </c>
      <c r="H67" s="112"/>
      <c r="I67">
        <f>BRPL_EOD!AA67+BRPL_EOD!AB67</f>
        <v>14.26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10.19</v>
      </c>
      <c r="N67">
        <f t="shared" ref="N67:N98" si="6">SUM(I67:M67)</f>
        <v>34.529999999999994</v>
      </c>
      <c r="O67" s="112">
        <f t="shared" ref="O67:O98" si="7">G67-N67</f>
        <v>-0.22999999999999687</v>
      </c>
      <c r="P67">
        <v>14.165015928178397</v>
      </c>
      <c r="Q67">
        <v>7.9467130031856366</v>
      </c>
      <c r="R67">
        <v>0</v>
      </c>
      <c r="S67">
        <v>2.0661453808282655</v>
      </c>
      <c r="T67">
        <v>10.122125687807705</v>
      </c>
      <c r="U67" s="114">
        <f t="shared" ref="U67:U98" si="8">SUM(P67:T67)</f>
        <v>34.300000000000004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34.299999999999997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34.299999999999997</v>
      </c>
      <c r="H68" s="112"/>
      <c r="I68">
        <f>BRPL_EOD!AA68+BRPL_EOD!AB68</f>
        <v>14.26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10.19</v>
      </c>
      <c r="N68">
        <f t="shared" si="6"/>
        <v>34.529999999999994</v>
      </c>
      <c r="O68" s="112">
        <f t="shared" si="7"/>
        <v>-0.22999999999999687</v>
      </c>
      <c r="P68">
        <v>14.165015928178397</v>
      </c>
      <c r="Q68">
        <v>7.9467130031856366</v>
      </c>
      <c r="R68">
        <v>0</v>
      </c>
      <c r="S68">
        <v>2.0661453808282655</v>
      </c>
      <c r="T68">
        <v>10.122125687807705</v>
      </c>
      <c r="U68" s="114">
        <f t="shared" si="8"/>
        <v>34.300000000000004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34.299999999999997</v>
      </c>
      <c r="E69">
        <f>GT!N69</f>
        <v>0</v>
      </c>
      <c r="F69">
        <f t="shared" si="10"/>
        <v>72</v>
      </c>
      <c r="G69">
        <f t="shared" si="11"/>
        <v>34.299999999999997</v>
      </c>
      <c r="H69" s="112"/>
      <c r="I69">
        <f>BRPL_EOD!AA69+BRPL_EOD!AB69</f>
        <v>14.26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10.19</v>
      </c>
      <c r="N69">
        <f t="shared" si="6"/>
        <v>34.529999999999994</v>
      </c>
      <c r="O69" s="112">
        <f t="shared" si="7"/>
        <v>-0.22999999999999687</v>
      </c>
      <c r="P69">
        <v>14.165015928178397</v>
      </c>
      <c r="Q69">
        <v>7.9467130031856366</v>
      </c>
      <c r="R69">
        <v>0</v>
      </c>
      <c r="S69">
        <v>2.0661453808282655</v>
      </c>
      <c r="T69">
        <v>10.122125687807705</v>
      </c>
      <c r="U69" s="114">
        <f t="shared" si="8"/>
        <v>34.300000000000004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34.299999999999997</v>
      </c>
      <c r="E70">
        <f>GT!N70</f>
        <v>0</v>
      </c>
      <c r="F70">
        <f t="shared" si="10"/>
        <v>72</v>
      </c>
      <c r="G70">
        <f t="shared" si="11"/>
        <v>34.299999999999997</v>
      </c>
      <c r="H70" s="112"/>
      <c r="I70">
        <f>BRPL_EOD!AA70+BRPL_EOD!AB70</f>
        <v>14.26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10.19</v>
      </c>
      <c r="N70">
        <f t="shared" si="6"/>
        <v>34.529999999999994</v>
      </c>
      <c r="O70" s="112">
        <f t="shared" si="7"/>
        <v>-0.22999999999999687</v>
      </c>
      <c r="P70">
        <v>14.165015928178397</v>
      </c>
      <c r="Q70">
        <v>7.9467130031856366</v>
      </c>
      <c r="R70">
        <v>0</v>
      </c>
      <c r="S70">
        <v>2.0661453808282655</v>
      </c>
      <c r="T70">
        <v>10.122125687807705</v>
      </c>
      <c r="U70" s="114">
        <f t="shared" si="8"/>
        <v>34.300000000000004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34.299999999999997</v>
      </c>
      <c r="E71">
        <f>GT!N71</f>
        <v>0</v>
      </c>
      <c r="F71">
        <f t="shared" si="10"/>
        <v>72</v>
      </c>
      <c r="G71">
        <f t="shared" si="11"/>
        <v>34.299999999999997</v>
      </c>
      <c r="H71" s="112"/>
      <c r="I71">
        <f>BRPL_EOD!AA71+BRPL_EOD!AB71</f>
        <v>14.26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10.19</v>
      </c>
      <c r="N71">
        <f t="shared" si="6"/>
        <v>34.529999999999994</v>
      </c>
      <c r="O71" s="112">
        <f t="shared" si="7"/>
        <v>-0.22999999999999687</v>
      </c>
      <c r="P71">
        <v>14.165015928178397</v>
      </c>
      <c r="Q71">
        <v>7.9467130031856366</v>
      </c>
      <c r="R71">
        <v>0</v>
      </c>
      <c r="S71">
        <v>2.0661453808282655</v>
      </c>
      <c r="T71">
        <v>10.122125687807705</v>
      </c>
      <c r="U71" s="114">
        <f t="shared" si="8"/>
        <v>34.300000000000004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34.299999999999997</v>
      </c>
      <c r="E72">
        <f>GT!N72</f>
        <v>0</v>
      </c>
      <c r="F72">
        <f t="shared" si="10"/>
        <v>72</v>
      </c>
      <c r="G72">
        <f t="shared" si="11"/>
        <v>34.299999999999997</v>
      </c>
      <c r="H72" s="112"/>
      <c r="I72">
        <f>BRPL_EOD!AA72+BRPL_EOD!AB72</f>
        <v>14.26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10.19</v>
      </c>
      <c r="N72">
        <f t="shared" si="6"/>
        <v>34.529999999999994</v>
      </c>
      <c r="O72" s="112">
        <f t="shared" si="7"/>
        <v>-0.22999999999999687</v>
      </c>
      <c r="P72">
        <v>14.165015928178397</v>
      </c>
      <c r="Q72">
        <v>7.9467130031856366</v>
      </c>
      <c r="R72">
        <v>0</v>
      </c>
      <c r="S72">
        <v>2.0661453808282655</v>
      </c>
      <c r="T72">
        <v>10.122125687807705</v>
      </c>
      <c r="U72" s="114">
        <f t="shared" si="8"/>
        <v>34.300000000000004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34.299999999999997</v>
      </c>
      <c r="E73">
        <f>GT!N73</f>
        <v>0</v>
      </c>
      <c r="F73">
        <f t="shared" si="10"/>
        <v>72</v>
      </c>
      <c r="G73">
        <f t="shared" si="11"/>
        <v>34.299999999999997</v>
      </c>
      <c r="H73" s="112"/>
      <c r="I73">
        <f>BRPL_EOD!AA73+BRPL_EOD!AB73</f>
        <v>14.26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10.19</v>
      </c>
      <c r="N73">
        <f t="shared" si="6"/>
        <v>34.529999999999994</v>
      </c>
      <c r="O73" s="112">
        <f t="shared" si="7"/>
        <v>-0.22999999999999687</v>
      </c>
      <c r="P73">
        <v>14.165015928178397</v>
      </c>
      <c r="Q73">
        <v>7.9467130031856366</v>
      </c>
      <c r="R73">
        <v>0</v>
      </c>
      <c r="S73">
        <v>2.0661453808282655</v>
      </c>
      <c r="T73">
        <v>10.122125687807705</v>
      </c>
      <c r="U73" s="114">
        <f t="shared" si="8"/>
        <v>34.300000000000004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34.299999999999997</v>
      </c>
      <c r="E74">
        <f>GT!N74</f>
        <v>0</v>
      </c>
      <c r="F74">
        <f t="shared" si="10"/>
        <v>72</v>
      </c>
      <c r="G74">
        <f t="shared" si="11"/>
        <v>34.299999999999997</v>
      </c>
      <c r="H74" s="112"/>
      <c r="I74">
        <f>BRPL_EOD!AA74+BRPL_EOD!AB74</f>
        <v>14.79</v>
      </c>
      <c r="J74">
        <f>BYPL_EOD!AA74+BYPL_EOD!AB74</f>
        <v>8.1</v>
      </c>
      <c r="K74">
        <f>MES_EOD!AA74+MES_EOD!AB74</f>
        <v>0</v>
      </c>
      <c r="L74">
        <f>NDMC_EOD!AA74+NDMC_EOD!AB74</f>
        <v>2.08</v>
      </c>
      <c r="M74">
        <f>TPDDL_EOD!AA74+TPDDL_EOD!AB74</f>
        <v>10.57</v>
      </c>
      <c r="N74">
        <f t="shared" si="6"/>
        <v>35.54</v>
      </c>
      <c r="O74" s="112">
        <f t="shared" si="7"/>
        <v>-1.240000000000002</v>
      </c>
      <c r="P74">
        <v>14.273972988182328</v>
      </c>
      <c r="Q74">
        <v>7.8173888576252102</v>
      </c>
      <c r="R74">
        <v>0</v>
      </c>
      <c r="S74">
        <v>2.0074282498593132</v>
      </c>
      <c r="T74">
        <v>10.201209904333146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12"/>
      <c r="I75">
        <f>BRPL_EOD!AA75+BRPL_EOD!AB75</f>
        <v>14.79</v>
      </c>
      <c r="J75">
        <f>BYPL_EOD!AA75+BYPL_EOD!AB75</f>
        <v>8.1</v>
      </c>
      <c r="K75">
        <f>MES_EOD!AA75+MES_EOD!AB75</f>
        <v>0</v>
      </c>
      <c r="L75">
        <f>NDMC_EOD!AA75+NDMC_EOD!AB75</f>
        <v>2.08</v>
      </c>
      <c r="M75">
        <f>TPDDL_EOD!AA75+TPDDL_EOD!AB75</f>
        <v>10.57</v>
      </c>
      <c r="N75">
        <f t="shared" si="6"/>
        <v>35.54</v>
      </c>
      <c r="O75" s="112">
        <f t="shared" si="7"/>
        <v>6.0000000000002274E-2</v>
      </c>
      <c r="P75">
        <v>14.81496904895892</v>
      </c>
      <c r="Q75">
        <v>8.1136747326955536</v>
      </c>
      <c r="R75">
        <v>0</v>
      </c>
      <c r="S75">
        <v>2.0835115362971304</v>
      </c>
      <c r="T75">
        <v>10.587844682048397</v>
      </c>
      <c r="U75" s="114">
        <f t="shared" si="8"/>
        <v>35.6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35.6</v>
      </c>
      <c r="E76">
        <f>GT!N76</f>
        <v>0</v>
      </c>
      <c r="F76">
        <f t="shared" si="10"/>
        <v>72</v>
      </c>
      <c r="G76">
        <f t="shared" si="11"/>
        <v>35.6</v>
      </c>
      <c r="H76" s="112"/>
      <c r="I76">
        <f>BRPL_EOD!AA76+BRPL_EOD!AB76</f>
        <v>14.79</v>
      </c>
      <c r="J76">
        <f>BYPL_EOD!AA76+BYPL_EOD!AB76</f>
        <v>8.1</v>
      </c>
      <c r="K76">
        <f>MES_EOD!AA76+MES_EOD!AB76</f>
        <v>0</v>
      </c>
      <c r="L76">
        <f>NDMC_EOD!AA76+NDMC_EOD!AB76</f>
        <v>2.08</v>
      </c>
      <c r="M76">
        <f>TPDDL_EOD!AA76+TPDDL_EOD!AB76</f>
        <v>10.57</v>
      </c>
      <c r="N76">
        <f t="shared" si="6"/>
        <v>35.54</v>
      </c>
      <c r="O76" s="112">
        <f t="shared" si="7"/>
        <v>6.0000000000002274E-2</v>
      </c>
      <c r="P76">
        <v>14.81496904895892</v>
      </c>
      <c r="Q76">
        <v>8.1136747326955536</v>
      </c>
      <c r="R76">
        <v>0</v>
      </c>
      <c r="S76">
        <v>2.0835115362971304</v>
      </c>
      <c r="T76">
        <v>10.587844682048397</v>
      </c>
      <c r="U76" s="114">
        <f t="shared" si="8"/>
        <v>35.6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35.6</v>
      </c>
      <c r="E77">
        <f>GT!N77</f>
        <v>0</v>
      </c>
      <c r="F77">
        <f t="shared" si="10"/>
        <v>72</v>
      </c>
      <c r="G77">
        <f t="shared" si="11"/>
        <v>35.6</v>
      </c>
      <c r="H77" s="112"/>
      <c r="I77">
        <f>BRPL_EOD!AA77+BRPL_EOD!AB77</f>
        <v>14.79</v>
      </c>
      <c r="J77">
        <f>BYPL_EOD!AA77+BYPL_EOD!AB77</f>
        <v>8.1</v>
      </c>
      <c r="K77">
        <f>MES_EOD!AA77+MES_EOD!AB77</f>
        <v>0</v>
      </c>
      <c r="L77">
        <f>NDMC_EOD!AA77+NDMC_EOD!AB77</f>
        <v>2.08</v>
      </c>
      <c r="M77">
        <f>TPDDL_EOD!AA77+TPDDL_EOD!AB77</f>
        <v>10.57</v>
      </c>
      <c r="N77">
        <f t="shared" si="6"/>
        <v>35.54</v>
      </c>
      <c r="O77" s="112">
        <f t="shared" si="7"/>
        <v>6.0000000000002274E-2</v>
      </c>
      <c r="P77">
        <v>14.81496904895892</v>
      </c>
      <c r="Q77">
        <v>8.1136747326955536</v>
      </c>
      <c r="R77">
        <v>0</v>
      </c>
      <c r="S77">
        <v>2.0835115362971304</v>
      </c>
      <c r="T77">
        <v>10.587844682048397</v>
      </c>
      <c r="U77" s="114">
        <f t="shared" si="8"/>
        <v>35.6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15.23</v>
      </c>
      <c r="J78">
        <f>BYPL_EOD!AA78+BYPL_EOD!AB78</f>
        <v>8.34</v>
      </c>
      <c r="K78">
        <f>MES_EOD!AA78+MES_EOD!AB78</f>
        <v>0</v>
      </c>
      <c r="L78">
        <f>NDMC_EOD!AA78+NDMC_EOD!AB78</f>
        <v>2.08</v>
      </c>
      <c r="M78">
        <f>TPDDL_EOD!AA78+TPDDL_EOD!AB78</f>
        <v>10.88</v>
      </c>
      <c r="N78">
        <f t="shared" si="6"/>
        <v>36.53</v>
      </c>
      <c r="O78" s="112">
        <f t="shared" si="7"/>
        <v>7.0000000000000284E-2</v>
      </c>
      <c r="P78">
        <v>15.259184232137969</v>
      </c>
      <c r="Q78">
        <v>8.3559813851628792</v>
      </c>
      <c r="R78">
        <v>0</v>
      </c>
      <c r="S78">
        <v>2.0839857651245555</v>
      </c>
      <c r="T78">
        <v>10.900848617574598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15.23</v>
      </c>
      <c r="J79">
        <f>BYPL_EOD!AA79+BYPL_EOD!AB79</f>
        <v>8.34</v>
      </c>
      <c r="K79">
        <f>MES_EOD!AA79+MES_EOD!AB79</f>
        <v>0</v>
      </c>
      <c r="L79">
        <f>NDMC_EOD!AA79+NDMC_EOD!AB79</f>
        <v>2.08</v>
      </c>
      <c r="M79">
        <f>TPDDL_EOD!AA79+TPDDL_EOD!AB79</f>
        <v>10.88</v>
      </c>
      <c r="N79">
        <f t="shared" si="6"/>
        <v>36.53</v>
      </c>
      <c r="O79" s="112">
        <f t="shared" si="7"/>
        <v>7.0000000000000284E-2</v>
      </c>
      <c r="P79">
        <v>15.259184232137969</v>
      </c>
      <c r="Q79">
        <v>8.3559813851628792</v>
      </c>
      <c r="R79">
        <v>0</v>
      </c>
      <c r="S79">
        <v>2.0839857651245555</v>
      </c>
      <c r="T79">
        <v>10.900848617574598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15.23</v>
      </c>
      <c r="J80">
        <f>BYPL_EOD!AA80+BYPL_EOD!AB80</f>
        <v>8.34</v>
      </c>
      <c r="K80">
        <f>MES_EOD!AA80+MES_EOD!AB80</f>
        <v>0</v>
      </c>
      <c r="L80">
        <f>NDMC_EOD!AA80+NDMC_EOD!AB80</f>
        <v>2.08</v>
      </c>
      <c r="M80">
        <f>TPDDL_EOD!AA80+TPDDL_EOD!AB80</f>
        <v>10.88</v>
      </c>
      <c r="N80">
        <f t="shared" si="6"/>
        <v>36.53</v>
      </c>
      <c r="O80" s="112">
        <f t="shared" si="7"/>
        <v>7.0000000000000284E-2</v>
      </c>
      <c r="P80">
        <v>15.259184232137969</v>
      </c>
      <c r="Q80">
        <v>8.3559813851628792</v>
      </c>
      <c r="R80">
        <v>0</v>
      </c>
      <c r="S80">
        <v>2.0839857651245555</v>
      </c>
      <c r="T80">
        <v>10.900848617574598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15.23</v>
      </c>
      <c r="J81">
        <f>BYPL_EOD!AA81+BYPL_EOD!AB81</f>
        <v>8.34</v>
      </c>
      <c r="K81">
        <f>MES_EOD!AA81+MES_EOD!AB81</f>
        <v>0</v>
      </c>
      <c r="L81">
        <f>NDMC_EOD!AA81+NDMC_EOD!AB81</f>
        <v>2.08</v>
      </c>
      <c r="M81">
        <f>TPDDL_EOD!AA81+TPDDL_EOD!AB81</f>
        <v>10.88</v>
      </c>
      <c r="N81">
        <f t="shared" si="6"/>
        <v>36.53</v>
      </c>
      <c r="O81" s="112">
        <f t="shared" si="7"/>
        <v>7.0000000000000284E-2</v>
      </c>
      <c r="P81">
        <v>15.259184232137969</v>
      </c>
      <c r="Q81">
        <v>8.3559813851628792</v>
      </c>
      <c r="R81">
        <v>0</v>
      </c>
      <c r="S81">
        <v>2.0839857651245555</v>
      </c>
      <c r="T81">
        <v>10.900848617574598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15.23</v>
      </c>
      <c r="J82">
        <f>BYPL_EOD!AA82+BYPL_EOD!AB82</f>
        <v>8.34</v>
      </c>
      <c r="K82">
        <f>MES_EOD!AA82+MES_EOD!AB82</f>
        <v>0</v>
      </c>
      <c r="L82">
        <f>NDMC_EOD!AA82+NDMC_EOD!AB82</f>
        <v>2.08</v>
      </c>
      <c r="M82">
        <f>TPDDL_EOD!AA82+TPDDL_EOD!AB82</f>
        <v>10.88</v>
      </c>
      <c r="N82">
        <f t="shared" si="6"/>
        <v>36.53</v>
      </c>
      <c r="O82" s="112">
        <f t="shared" si="7"/>
        <v>7.0000000000000284E-2</v>
      </c>
      <c r="P82">
        <v>15.259184232137969</v>
      </c>
      <c r="Q82">
        <v>8.3559813851628792</v>
      </c>
      <c r="R82">
        <v>0</v>
      </c>
      <c r="S82">
        <v>2.0839857651245555</v>
      </c>
      <c r="T82">
        <v>10.900848617574598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0.87269999999999992</v>
      </c>
      <c r="E99" s="114">
        <f t="shared" si="12"/>
        <v>0</v>
      </c>
      <c r="F99" s="114">
        <f t="shared" si="12"/>
        <v>1.728</v>
      </c>
      <c r="G99" s="114">
        <f t="shared" si="12"/>
        <v>0.87269999999999992</v>
      </c>
      <c r="H99" s="114"/>
      <c r="I99" s="114">
        <f t="shared" si="12"/>
        <v>0.36377250000000028</v>
      </c>
      <c r="J99" s="114">
        <f t="shared" si="12"/>
        <v>0.20010500000000023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0.25995250000000047</v>
      </c>
      <c r="N99" s="114">
        <f t="shared" si="12"/>
        <v>0.87375000000000147</v>
      </c>
      <c r="O99" s="114">
        <f t="shared" si="12"/>
        <v>-1.0499999999999919E-3</v>
      </c>
      <c r="P99" s="114">
        <f t="shared" si="12"/>
        <v>0.36334002491315082</v>
      </c>
      <c r="Q99" s="114">
        <f t="shared" si="12"/>
        <v>0.19986208996723007</v>
      </c>
      <c r="R99" s="114">
        <f t="shared" si="12"/>
        <v>0</v>
      </c>
      <c r="S99" s="114">
        <f t="shared" si="12"/>
        <v>4.9854419920867213E-2</v>
      </c>
      <c r="T99" s="114">
        <f t="shared" si="12"/>
        <v>0.25964346519875231</v>
      </c>
      <c r="U99" s="114">
        <f t="shared" si="12"/>
        <v>0.87269999999999992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216.74</v>
      </c>
      <c r="E3">
        <f>BAWANA!AM3</f>
        <v>0</v>
      </c>
      <c r="F3">
        <f>(B3+C3)*0.8</f>
        <v>256</v>
      </c>
      <c r="G3">
        <f>(D3+E3)</f>
        <v>216.74</v>
      </c>
      <c r="H3" s="112"/>
      <c r="I3">
        <f>BRPL_EOD!AI3+BRPL_EOD!AJ3</f>
        <v>82.89</v>
      </c>
      <c r="J3">
        <f>BYPL_EOD!AI3+BYPL_EOD!AJ3</f>
        <v>47.93</v>
      </c>
      <c r="K3">
        <f>MES_EOD!AI3+MES_EOD!AJ3</f>
        <v>5</v>
      </c>
      <c r="L3">
        <f>NDMC_EOD!AI3+NDMC_EOD!AJ3</f>
        <v>23</v>
      </c>
      <c r="M3">
        <f>TPDDL_EOD!AI3+TPDDL_EOD!AJ3</f>
        <v>57.92</v>
      </c>
      <c r="N3">
        <f t="shared" ref="N3:N66" si="0">SUM(I3:M3)</f>
        <v>216.74</v>
      </c>
      <c r="O3" s="112">
        <f t="shared" ref="O3:O66" si="1">G3-N3</f>
        <v>0</v>
      </c>
      <c r="P3">
        <v>82.89</v>
      </c>
      <c r="Q3">
        <v>47.93</v>
      </c>
      <c r="R3">
        <v>5</v>
      </c>
      <c r="S3">
        <v>23</v>
      </c>
      <c r="T3">
        <v>57.92</v>
      </c>
      <c r="U3" s="114">
        <f t="shared" ref="U3:U66" si="2">SUM(P3:T3)</f>
        <v>216.74</v>
      </c>
      <c r="V3" s="112">
        <f t="shared" ref="V3:V66" si="3">G3-U3</f>
        <v>0</v>
      </c>
      <c r="Y3">
        <f>BAWANA!AW3+BAWANA!AX3</f>
        <v>26.63</v>
      </c>
      <c r="Z3">
        <f>BAWANA!BD3+BAWANA!BE3</f>
        <v>26.63</v>
      </c>
      <c r="AA3">
        <f>BAWANA!X3+BAWANA!Y3</f>
        <v>26.63</v>
      </c>
      <c r="AB3">
        <f>BAWANA!AE3+BAWANA!AF3</f>
        <v>26.63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216.74</v>
      </c>
      <c r="E4">
        <f>BAWANA!AM4</f>
        <v>0</v>
      </c>
      <c r="F4">
        <f t="shared" ref="F4:F67" si="4">(B4+C4)*0.8</f>
        <v>256</v>
      </c>
      <c r="G4">
        <f t="shared" ref="G4:G67" si="5">(D4+E4)</f>
        <v>216.74</v>
      </c>
      <c r="H4" s="112"/>
      <c r="I4">
        <f>BRPL_EOD!AI4+BRPL_EOD!AJ4</f>
        <v>82.89</v>
      </c>
      <c r="J4">
        <f>BYPL_EOD!AI4+BYPL_EOD!AJ4</f>
        <v>47.93</v>
      </c>
      <c r="K4">
        <f>MES_EOD!AI4+MES_EOD!AJ4</f>
        <v>5</v>
      </c>
      <c r="L4">
        <f>NDMC_EOD!AI4+NDMC_EOD!AJ4</f>
        <v>23</v>
      </c>
      <c r="M4">
        <f>TPDDL_EOD!AI4+TPDDL_EOD!AJ4</f>
        <v>57.92</v>
      </c>
      <c r="N4">
        <f t="shared" si="0"/>
        <v>216.74</v>
      </c>
      <c r="O4" s="112">
        <f t="shared" si="1"/>
        <v>0</v>
      </c>
      <c r="P4">
        <v>82.89</v>
      </c>
      <c r="Q4">
        <v>47.93</v>
      </c>
      <c r="R4">
        <v>5</v>
      </c>
      <c r="S4">
        <v>23</v>
      </c>
      <c r="T4">
        <v>57.92</v>
      </c>
      <c r="U4" s="114">
        <f t="shared" si="2"/>
        <v>216.74</v>
      </c>
      <c r="V4" s="112">
        <f t="shared" si="3"/>
        <v>0</v>
      </c>
      <c r="Y4">
        <f>BAWANA!AW4+BAWANA!AX4</f>
        <v>26.63</v>
      </c>
      <c r="Z4">
        <f>BAWANA!BD4+BAWANA!BE4</f>
        <v>26.63</v>
      </c>
      <c r="AA4">
        <f>BAWANA!X4+BAWANA!Y4</f>
        <v>26.63</v>
      </c>
      <c r="AB4">
        <f>BAWANA!AE4+BAWANA!AF4</f>
        <v>26.63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216.74</v>
      </c>
      <c r="E5">
        <f>BAWANA!AM5</f>
        <v>0</v>
      </c>
      <c r="F5">
        <f t="shared" si="4"/>
        <v>256</v>
      </c>
      <c r="G5">
        <f t="shared" si="5"/>
        <v>216.74</v>
      </c>
      <c r="H5" s="112"/>
      <c r="I5">
        <f>BRPL_EOD!AI5+BRPL_EOD!AJ5</f>
        <v>82.89</v>
      </c>
      <c r="J5">
        <f>BYPL_EOD!AI5+BYPL_EOD!AJ5</f>
        <v>47.93</v>
      </c>
      <c r="K5">
        <f>MES_EOD!AI5+MES_EOD!AJ5</f>
        <v>5</v>
      </c>
      <c r="L5">
        <f>NDMC_EOD!AI5+NDMC_EOD!AJ5</f>
        <v>23</v>
      </c>
      <c r="M5">
        <f>TPDDL_EOD!AI5+TPDDL_EOD!AJ5</f>
        <v>57.92</v>
      </c>
      <c r="N5">
        <f t="shared" si="0"/>
        <v>216.74</v>
      </c>
      <c r="O5" s="112">
        <f t="shared" si="1"/>
        <v>0</v>
      </c>
      <c r="P5">
        <v>82.89</v>
      </c>
      <c r="Q5">
        <v>47.93</v>
      </c>
      <c r="R5">
        <v>5</v>
      </c>
      <c r="S5">
        <v>23</v>
      </c>
      <c r="T5">
        <v>57.92</v>
      </c>
      <c r="U5" s="114">
        <f t="shared" si="2"/>
        <v>216.74</v>
      </c>
      <c r="V5" s="112">
        <f t="shared" si="3"/>
        <v>0</v>
      </c>
      <c r="Y5">
        <f>BAWANA!AW5+BAWANA!AX5</f>
        <v>26.63</v>
      </c>
      <c r="Z5">
        <f>BAWANA!BD5+BAWANA!BE5</f>
        <v>26.63</v>
      </c>
      <c r="AA5">
        <f>BAWANA!X5+BAWANA!Y5</f>
        <v>26.63</v>
      </c>
      <c r="AB5">
        <f>BAWANA!AE5+BAWANA!AF5</f>
        <v>26.63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216.74</v>
      </c>
      <c r="E6">
        <f>BAWANA!AM6</f>
        <v>0</v>
      </c>
      <c r="F6">
        <f t="shared" si="4"/>
        <v>256</v>
      </c>
      <c r="G6">
        <f t="shared" si="5"/>
        <v>216.74</v>
      </c>
      <c r="H6" s="112"/>
      <c r="I6">
        <f>BRPL_EOD!AI6+BRPL_EOD!AJ6</f>
        <v>82.89</v>
      </c>
      <c r="J6">
        <f>BYPL_EOD!AI6+BYPL_EOD!AJ6</f>
        <v>47.93</v>
      </c>
      <c r="K6">
        <f>MES_EOD!AI6+MES_EOD!AJ6</f>
        <v>5</v>
      </c>
      <c r="L6">
        <f>NDMC_EOD!AI6+NDMC_EOD!AJ6</f>
        <v>23</v>
      </c>
      <c r="M6">
        <f>TPDDL_EOD!AI6+TPDDL_EOD!AJ6</f>
        <v>57.92</v>
      </c>
      <c r="N6">
        <f t="shared" si="0"/>
        <v>216.74</v>
      </c>
      <c r="O6" s="112">
        <f t="shared" si="1"/>
        <v>0</v>
      </c>
      <c r="P6">
        <v>82.89</v>
      </c>
      <c r="Q6">
        <v>47.93</v>
      </c>
      <c r="R6">
        <v>5</v>
      </c>
      <c r="S6">
        <v>23</v>
      </c>
      <c r="T6">
        <v>57.92</v>
      </c>
      <c r="U6" s="114">
        <f t="shared" si="2"/>
        <v>216.74</v>
      </c>
      <c r="V6" s="112">
        <f t="shared" si="3"/>
        <v>0</v>
      </c>
      <c r="Y6">
        <f>BAWANA!AW6+BAWANA!AX6</f>
        <v>26.63</v>
      </c>
      <c r="Z6">
        <f>BAWANA!BD6+BAWANA!BE6</f>
        <v>26.63</v>
      </c>
      <c r="AA6">
        <f>BAWANA!X6+BAWANA!Y6</f>
        <v>26.63</v>
      </c>
      <c r="AB6">
        <f>BAWANA!AE6+BAWANA!AF6</f>
        <v>26.63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216.74</v>
      </c>
      <c r="E7">
        <f>BAWANA!AM7</f>
        <v>0</v>
      </c>
      <c r="F7">
        <f t="shared" si="4"/>
        <v>256</v>
      </c>
      <c r="G7">
        <f t="shared" si="5"/>
        <v>216.74</v>
      </c>
      <c r="H7" s="112"/>
      <c r="I7">
        <f>BRPL_EOD!AI7+BRPL_EOD!AJ7</f>
        <v>82.89</v>
      </c>
      <c r="J7">
        <f>BYPL_EOD!AI7+BYPL_EOD!AJ7</f>
        <v>47.93</v>
      </c>
      <c r="K7">
        <f>MES_EOD!AI7+MES_EOD!AJ7</f>
        <v>5</v>
      </c>
      <c r="L7">
        <f>NDMC_EOD!AI7+NDMC_EOD!AJ7</f>
        <v>23</v>
      </c>
      <c r="M7">
        <f>TPDDL_EOD!AI7+TPDDL_EOD!AJ7</f>
        <v>57.92</v>
      </c>
      <c r="N7">
        <f t="shared" si="0"/>
        <v>216.74</v>
      </c>
      <c r="O7" s="112">
        <f t="shared" si="1"/>
        <v>0</v>
      </c>
      <c r="P7">
        <v>82.89</v>
      </c>
      <c r="Q7">
        <v>47.93</v>
      </c>
      <c r="R7">
        <v>5</v>
      </c>
      <c r="S7">
        <v>23</v>
      </c>
      <c r="T7">
        <v>57.92</v>
      </c>
      <c r="U7" s="114">
        <f t="shared" si="2"/>
        <v>216.74</v>
      </c>
      <c r="V7" s="112">
        <f t="shared" si="3"/>
        <v>0</v>
      </c>
      <c r="Y7">
        <f>BAWANA!AW7+BAWANA!AX7</f>
        <v>26.63</v>
      </c>
      <c r="Z7">
        <f>BAWANA!BD7+BAWANA!BE7</f>
        <v>26.63</v>
      </c>
      <c r="AA7">
        <f>BAWANA!X7+BAWANA!Y7</f>
        <v>26.63</v>
      </c>
      <c r="AB7">
        <f>BAWANA!AE7+BAWANA!AF7</f>
        <v>26.63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216.74</v>
      </c>
      <c r="E8">
        <f>BAWANA!AM8</f>
        <v>0</v>
      </c>
      <c r="F8">
        <f t="shared" si="4"/>
        <v>256</v>
      </c>
      <c r="G8">
        <f t="shared" si="5"/>
        <v>216.74</v>
      </c>
      <c r="H8" s="112"/>
      <c r="I8">
        <f>BRPL_EOD!AI8+BRPL_EOD!AJ8</f>
        <v>82.89</v>
      </c>
      <c r="J8">
        <f>BYPL_EOD!AI8+BYPL_EOD!AJ8</f>
        <v>47.93</v>
      </c>
      <c r="K8">
        <f>MES_EOD!AI8+MES_EOD!AJ8</f>
        <v>5</v>
      </c>
      <c r="L8">
        <f>NDMC_EOD!AI8+NDMC_EOD!AJ8</f>
        <v>23</v>
      </c>
      <c r="M8">
        <f>TPDDL_EOD!AI8+TPDDL_EOD!AJ8</f>
        <v>57.92</v>
      </c>
      <c r="N8">
        <f t="shared" si="0"/>
        <v>216.74</v>
      </c>
      <c r="O8" s="112">
        <f t="shared" si="1"/>
        <v>0</v>
      </c>
      <c r="P8">
        <v>82.89</v>
      </c>
      <c r="Q8">
        <v>47.93</v>
      </c>
      <c r="R8">
        <v>5</v>
      </c>
      <c r="S8">
        <v>23</v>
      </c>
      <c r="T8">
        <v>57.92</v>
      </c>
      <c r="U8" s="114">
        <f t="shared" si="2"/>
        <v>216.74</v>
      </c>
      <c r="V8" s="112">
        <f t="shared" si="3"/>
        <v>0</v>
      </c>
      <c r="Y8">
        <f>BAWANA!AW8+BAWANA!AX8</f>
        <v>26.63</v>
      </c>
      <c r="Z8">
        <f>BAWANA!BD8+BAWANA!BE8</f>
        <v>26.63</v>
      </c>
      <c r="AA8">
        <f>BAWANA!X8+BAWANA!Y8</f>
        <v>26.63</v>
      </c>
      <c r="AB8">
        <f>BAWANA!AE8+BAWANA!AF8</f>
        <v>26.63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216.74</v>
      </c>
      <c r="E9">
        <f>BAWANA!AM9</f>
        <v>0</v>
      </c>
      <c r="F9">
        <f t="shared" si="4"/>
        <v>256</v>
      </c>
      <c r="G9">
        <f t="shared" si="5"/>
        <v>216.74</v>
      </c>
      <c r="H9" s="112"/>
      <c r="I9">
        <f>BRPL_EOD!AI9+BRPL_EOD!AJ9</f>
        <v>82.89</v>
      </c>
      <c r="J9">
        <f>BYPL_EOD!AI9+BYPL_EOD!AJ9</f>
        <v>47.93</v>
      </c>
      <c r="K9">
        <f>MES_EOD!AI9+MES_EOD!AJ9</f>
        <v>5</v>
      </c>
      <c r="L9">
        <f>NDMC_EOD!AI9+NDMC_EOD!AJ9</f>
        <v>23</v>
      </c>
      <c r="M9">
        <f>TPDDL_EOD!AI9+TPDDL_EOD!AJ9</f>
        <v>57.92</v>
      </c>
      <c r="N9">
        <f t="shared" si="0"/>
        <v>216.74</v>
      </c>
      <c r="O9" s="112">
        <f t="shared" si="1"/>
        <v>0</v>
      </c>
      <c r="P9">
        <v>82.89</v>
      </c>
      <c r="Q9">
        <v>47.93</v>
      </c>
      <c r="R9">
        <v>5</v>
      </c>
      <c r="S9">
        <v>23</v>
      </c>
      <c r="T9">
        <v>57.92</v>
      </c>
      <c r="U9" s="114">
        <f t="shared" si="2"/>
        <v>216.74</v>
      </c>
      <c r="V9" s="112">
        <f t="shared" si="3"/>
        <v>0</v>
      </c>
      <c r="Y9">
        <f>BAWANA!AW9+BAWANA!AX9</f>
        <v>26.63</v>
      </c>
      <c r="Z9">
        <f>BAWANA!BD9+BAWANA!BE9</f>
        <v>26.63</v>
      </c>
      <c r="AA9">
        <f>BAWANA!X9+BAWANA!Y9</f>
        <v>26.63</v>
      </c>
      <c r="AB9">
        <f>BAWANA!AE9+BAWANA!AF9</f>
        <v>26.63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216.74</v>
      </c>
      <c r="E10">
        <f>BAWANA!AM10</f>
        <v>0</v>
      </c>
      <c r="F10">
        <f t="shared" si="4"/>
        <v>256</v>
      </c>
      <c r="G10">
        <f t="shared" si="5"/>
        <v>216.74</v>
      </c>
      <c r="H10" s="112"/>
      <c r="I10">
        <f>BRPL_EOD!AI10+BRPL_EOD!AJ10</f>
        <v>82.89</v>
      </c>
      <c r="J10">
        <f>BYPL_EOD!AI10+BYPL_EOD!AJ10</f>
        <v>47.93</v>
      </c>
      <c r="K10">
        <f>MES_EOD!AI10+MES_EOD!AJ10</f>
        <v>5</v>
      </c>
      <c r="L10">
        <f>NDMC_EOD!AI10+NDMC_EOD!AJ10</f>
        <v>23</v>
      </c>
      <c r="M10">
        <f>TPDDL_EOD!AI10+TPDDL_EOD!AJ10</f>
        <v>57.92</v>
      </c>
      <c r="N10">
        <f t="shared" si="0"/>
        <v>216.74</v>
      </c>
      <c r="O10" s="112">
        <f t="shared" si="1"/>
        <v>0</v>
      </c>
      <c r="P10">
        <v>82.89</v>
      </c>
      <c r="Q10">
        <v>47.93</v>
      </c>
      <c r="R10">
        <v>5</v>
      </c>
      <c r="S10">
        <v>23</v>
      </c>
      <c r="T10">
        <v>57.92</v>
      </c>
      <c r="U10" s="114">
        <f t="shared" si="2"/>
        <v>216.74</v>
      </c>
      <c r="V10" s="112">
        <f t="shared" si="3"/>
        <v>0</v>
      </c>
      <c r="Y10">
        <f>BAWANA!AW10+BAWANA!AX10</f>
        <v>26.63</v>
      </c>
      <c r="Z10">
        <f>BAWANA!BD10+BAWANA!BE10</f>
        <v>26.63</v>
      </c>
      <c r="AA10">
        <f>BAWANA!X10+BAWANA!Y10</f>
        <v>26.63</v>
      </c>
      <c r="AB10">
        <f>BAWANA!AE10+BAWANA!AF10</f>
        <v>26.63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216.74</v>
      </c>
      <c r="E11">
        <f>BAWANA!AM11</f>
        <v>0</v>
      </c>
      <c r="F11">
        <f t="shared" si="4"/>
        <v>256</v>
      </c>
      <c r="G11">
        <f t="shared" si="5"/>
        <v>216.74</v>
      </c>
      <c r="H11" s="112"/>
      <c r="I11">
        <f>BRPL_EOD!AI11+BRPL_EOD!AJ11</f>
        <v>82.89</v>
      </c>
      <c r="J11">
        <f>BYPL_EOD!AI11+BYPL_EOD!AJ11</f>
        <v>47.93</v>
      </c>
      <c r="K11">
        <f>MES_EOD!AI11+MES_EOD!AJ11</f>
        <v>5</v>
      </c>
      <c r="L11">
        <f>NDMC_EOD!AI11+NDMC_EOD!AJ11</f>
        <v>23</v>
      </c>
      <c r="M11">
        <f>TPDDL_EOD!AI11+TPDDL_EOD!AJ11</f>
        <v>57.92</v>
      </c>
      <c r="N11">
        <f t="shared" si="0"/>
        <v>216.74</v>
      </c>
      <c r="O11" s="112">
        <f t="shared" si="1"/>
        <v>0</v>
      </c>
      <c r="P11">
        <v>82.89</v>
      </c>
      <c r="Q11">
        <v>47.93</v>
      </c>
      <c r="R11">
        <v>5</v>
      </c>
      <c r="S11">
        <v>23</v>
      </c>
      <c r="T11">
        <v>57.92</v>
      </c>
      <c r="U11" s="114">
        <f t="shared" si="2"/>
        <v>216.74</v>
      </c>
      <c r="V11" s="112">
        <f t="shared" si="3"/>
        <v>0</v>
      </c>
      <c r="Y11">
        <f>BAWANA!AW11+BAWANA!AX11</f>
        <v>26.63</v>
      </c>
      <c r="Z11">
        <f>BAWANA!BD11+BAWANA!BE11</f>
        <v>26.63</v>
      </c>
      <c r="AA11">
        <f>BAWANA!X11+BAWANA!Y11</f>
        <v>26.63</v>
      </c>
      <c r="AB11">
        <f>BAWANA!AE11+BAWANA!AF11</f>
        <v>26.63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216.74</v>
      </c>
      <c r="E12">
        <f>BAWANA!AM12</f>
        <v>0</v>
      </c>
      <c r="F12">
        <f t="shared" si="4"/>
        <v>256</v>
      </c>
      <c r="G12">
        <f t="shared" si="5"/>
        <v>216.74</v>
      </c>
      <c r="H12" s="112"/>
      <c r="I12">
        <f>BRPL_EOD!AI12+BRPL_EOD!AJ12</f>
        <v>82.89</v>
      </c>
      <c r="J12">
        <f>BYPL_EOD!AI12+BYPL_EOD!AJ12</f>
        <v>47.93</v>
      </c>
      <c r="K12">
        <f>MES_EOD!AI12+MES_EOD!AJ12</f>
        <v>5</v>
      </c>
      <c r="L12">
        <f>NDMC_EOD!AI12+NDMC_EOD!AJ12</f>
        <v>23</v>
      </c>
      <c r="M12">
        <f>TPDDL_EOD!AI12+TPDDL_EOD!AJ12</f>
        <v>57.92</v>
      </c>
      <c r="N12">
        <f t="shared" si="0"/>
        <v>216.74</v>
      </c>
      <c r="O12" s="112">
        <f t="shared" si="1"/>
        <v>0</v>
      </c>
      <c r="P12">
        <v>82.89</v>
      </c>
      <c r="Q12">
        <v>47.93</v>
      </c>
      <c r="R12">
        <v>5</v>
      </c>
      <c r="S12">
        <v>23</v>
      </c>
      <c r="T12">
        <v>57.92</v>
      </c>
      <c r="U12" s="114">
        <f t="shared" si="2"/>
        <v>216.74</v>
      </c>
      <c r="V12" s="112">
        <f t="shared" si="3"/>
        <v>0</v>
      </c>
      <c r="Y12">
        <f>BAWANA!AW12+BAWANA!AX12</f>
        <v>26.63</v>
      </c>
      <c r="Z12">
        <f>BAWANA!BD12+BAWANA!BE12</f>
        <v>26.63</v>
      </c>
      <c r="AA12">
        <f>BAWANA!X12+BAWANA!Y12</f>
        <v>26.63</v>
      </c>
      <c r="AB12">
        <f>BAWANA!AE12+BAWANA!AF12</f>
        <v>26.63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216.74</v>
      </c>
      <c r="E13">
        <f>BAWANA!AM13</f>
        <v>0</v>
      </c>
      <c r="F13">
        <f t="shared" si="4"/>
        <v>256</v>
      </c>
      <c r="G13">
        <f t="shared" si="5"/>
        <v>216.74</v>
      </c>
      <c r="H13" s="112"/>
      <c r="I13">
        <f>BRPL_EOD!AI13+BRPL_EOD!AJ13</f>
        <v>82.89</v>
      </c>
      <c r="J13">
        <f>BYPL_EOD!AI13+BYPL_EOD!AJ13</f>
        <v>47.93</v>
      </c>
      <c r="K13">
        <f>MES_EOD!AI13+MES_EOD!AJ13</f>
        <v>5</v>
      </c>
      <c r="L13">
        <f>NDMC_EOD!AI13+NDMC_EOD!AJ13</f>
        <v>23</v>
      </c>
      <c r="M13">
        <f>TPDDL_EOD!AI13+TPDDL_EOD!AJ13</f>
        <v>57.92</v>
      </c>
      <c r="N13">
        <f t="shared" si="0"/>
        <v>216.74</v>
      </c>
      <c r="O13" s="112">
        <f t="shared" si="1"/>
        <v>0</v>
      </c>
      <c r="P13">
        <v>82.89</v>
      </c>
      <c r="Q13">
        <v>47.93</v>
      </c>
      <c r="R13">
        <v>5</v>
      </c>
      <c r="S13">
        <v>23</v>
      </c>
      <c r="T13">
        <v>57.92</v>
      </c>
      <c r="U13" s="114">
        <f t="shared" si="2"/>
        <v>216.74</v>
      </c>
      <c r="V13" s="112">
        <f t="shared" si="3"/>
        <v>0</v>
      </c>
      <c r="Y13">
        <f>BAWANA!AW13+BAWANA!AX13</f>
        <v>26.63</v>
      </c>
      <c r="Z13">
        <f>BAWANA!BD13+BAWANA!BE13</f>
        <v>26.63</v>
      </c>
      <c r="AA13">
        <f>BAWANA!X13+BAWANA!Y13</f>
        <v>26.63</v>
      </c>
      <c r="AB13">
        <f>BAWANA!AE13+BAWANA!AF13</f>
        <v>26.63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216.74</v>
      </c>
      <c r="E14">
        <f>BAWANA!AM14</f>
        <v>0</v>
      </c>
      <c r="F14">
        <f t="shared" si="4"/>
        <v>256</v>
      </c>
      <c r="G14">
        <f t="shared" si="5"/>
        <v>216.74</v>
      </c>
      <c r="H14" s="112"/>
      <c r="I14">
        <f>BRPL_EOD!AI14+BRPL_EOD!AJ14</f>
        <v>82.89</v>
      </c>
      <c r="J14">
        <f>BYPL_EOD!AI14+BYPL_EOD!AJ14</f>
        <v>47.93</v>
      </c>
      <c r="K14">
        <f>MES_EOD!AI14+MES_EOD!AJ14</f>
        <v>5</v>
      </c>
      <c r="L14">
        <f>NDMC_EOD!AI14+NDMC_EOD!AJ14</f>
        <v>23</v>
      </c>
      <c r="M14">
        <f>TPDDL_EOD!AI14+TPDDL_EOD!AJ14</f>
        <v>57.92</v>
      </c>
      <c r="N14">
        <f t="shared" si="0"/>
        <v>216.74</v>
      </c>
      <c r="O14" s="112">
        <f t="shared" si="1"/>
        <v>0</v>
      </c>
      <c r="P14">
        <v>82.89</v>
      </c>
      <c r="Q14">
        <v>47.93</v>
      </c>
      <c r="R14">
        <v>5</v>
      </c>
      <c r="S14">
        <v>23</v>
      </c>
      <c r="T14">
        <v>57.92</v>
      </c>
      <c r="U14" s="114">
        <f t="shared" si="2"/>
        <v>216.74</v>
      </c>
      <c r="V14" s="112">
        <f t="shared" si="3"/>
        <v>0</v>
      </c>
      <c r="Y14">
        <f>BAWANA!AW14+BAWANA!AX14</f>
        <v>26.63</v>
      </c>
      <c r="Z14">
        <f>BAWANA!BD14+BAWANA!BE14</f>
        <v>26.63</v>
      </c>
      <c r="AA14">
        <f>BAWANA!X14+BAWANA!Y14</f>
        <v>26.63</v>
      </c>
      <c r="AB14">
        <f>BAWANA!AE14+BAWANA!AF14</f>
        <v>26.63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216.74</v>
      </c>
      <c r="E15">
        <f>BAWANA!AM15</f>
        <v>0</v>
      </c>
      <c r="F15">
        <f t="shared" si="4"/>
        <v>256</v>
      </c>
      <c r="G15">
        <f t="shared" si="5"/>
        <v>216.74</v>
      </c>
      <c r="H15" s="112"/>
      <c r="I15">
        <f>BRPL_EOD!AI15+BRPL_EOD!AJ15</f>
        <v>82.89</v>
      </c>
      <c r="J15">
        <f>BYPL_EOD!AI15+BYPL_EOD!AJ15</f>
        <v>47.93</v>
      </c>
      <c r="K15">
        <f>MES_EOD!AI15+MES_EOD!AJ15</f>
        <v>5</v>
      </c>
      <c r="L15">
        <f>NDMC_EOD!AI15+NDMC_EOD!AJ15</f>
        <v>23</v>
      </c>
      <c r="M15">
        <f>TPDDL_EOD!AI15+TPDDL_EOD!AJ15</f>
        <v>57.92</v>
      </c>
      <c r="N15">
        <f t="shared" si="0"/>
        <v>216.74</v>
      </c>
      <c r="O15" s="112">
        <f t="shared" si="1"/>
        <v>0</v>
      </c>
      <c r="P15">
        <v>82.89</v>
      </c>
      <c r="Q15">
        <v>47.93</v>
      </c>
      <c r="R15">
        <v>5</v>
      </c>
      <c r="S15">
        <v>23</v>
      </c>
      <c r="T15">
        <v>57.92</v>
      </c>
      <c r="U15" s="114">
        <f t="shared" si="2"/>
        <v>216.74</v>
      </c>
      <c r="V15" s="112">
        <f t="shared" si="3"/>
        <v>0</v>
      </c>
      <c r="Y15">
        <f>BAWANA!AW15+BAWANA!AX15</f>
        <v>26.63</v>
      </c>
      <c r="Z15">
        <f>BAWANA!BD15+BAWANA!BE15</f>
        <v>26.63</v>
      </c>
      <c r="AA15">
        <f>BAWANA!X15+BAWANA!Y15</f>
        <v>26.63</v>
      </c>
      <c r="AB15">
        <f>BAWANA!AE15+BAWANA!AF15</f>
        <v>26.63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216.74</v>
      </c>
      <c r="E16">
        <f>BAWANA!AM16</f>
        <v>0</v>
      </c>
      <c r="F16">
        <f t="shared" si="4"/>
        <v>256</v>
      </c>
      <c r="G16">
        <f t="shared" si="5"/>
        <v>216.74</v>
      </c>
      <c r="H16" s="112"/>
      <c r="I16">
        <f>BRPL_EOD!AI16+BRPL_EOD!AJ16</f>
        <v>82.89</v>
      </c>
      <c r="J16">
        <f>BYPL_EOD!AI16+BYPL_EOD!AJ16</f>
        <v>47.93</v>
      </c>
      <c r="K16">
        <f>MES_EOD!AI16+MES_EOD!AJ16</f>
        <v>5</v>
      </c>
      <c r="L16">
        <f>NDMC_EOD!AI16+NDMC_EOD!AJ16</f>
        <v>23</v>
      </c>
      <c r="M16">
        <f>TPDDL_EOD!AI16+TPDDL_EOD!AJ16</f>
        <v>57.92</v>
      </c>
      <c r="N16">
        <f t="shared" si="0"/>
        <v>216.74</v>
      </c>
      <c r="O16" s="112">
        <f t="shared" si="1"/>
        <v>0</v>
      </c>
      <c r="P16">
        <v>82.89</v>
      </c>
      <c r="Q16">
        <v>47.93</v>
      </c>
      <c r="R16">
        <v>5</v>
      </c>
      <c r="S16">
        <v>23</v>
      </c>
      <c r="T16">
        <v>57.92</v>
      </c>
      <c r="U16" s="114">
        <f t="shared" si="2"/>
        <v>216.74</v>
      </c>
      <c r="V16" s="112">
        <f t="shared" si="3"/>
        <v>0</v>
      </c>
      <c r="Y16">
        <f>BAWANA!AW16+BAWANA!AX16</f>
        <v>26.63</v>
      </c>
      <c r="Z16">
        <f>BAWANA!BD16+BAWANA!BE16</f>
        <v>26.63</v>
      </c>
      <c r="AA16">
        <f>BAWANA!X16+BAWANA!Y16</f>
        <v>26.63</v>
      </c>
      <c r="AB16">
        <f>BAWANA!AE16+BAWANA!AF16</f>
        <v>26.63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216.74</v>
      </c>
      <c r="E17">
        <f>BAWANA!AM17</f>
        <v>0</v>
      </c>
      <c r="F17">
        <f t="shared" si="4"/>
        <v>256</v>
      </c>
      <c r="G17">
        <f t="shared" si="5"/>
        <v>216.74</v>
      </c>
      <c r="H17" s="112"/>
      <c r="I17">
        <f>BRPL_EOD!AI17+BRPL_EOD!AJ17</f>
        <v>82.89</v>
      </c>
      <c r="J17">
        <f>BYPL_EOD!AI17+BYPL_EOD!AJ17</f>
        <v>47.93</v>
      </c>
      <c r="K17">
        <f>MES_EOD!AI17+MES_EOD!AJ17</f>
        <v>5</v>
      </c>
      <c r="L17">
        <f>NDMC_EOD!AI17+NDMC_EOD!AJ17</f>
        <v>23</v>
      </c>
      <c r="M17">
        <f>TPDDL_EOD!AI17+TPDDL_EOD!AJ17</f>
        <v>57.92</v>
      </c>
      <c r="N17">
        <f t="shared" si="0"/>
        <v>216.74</v>
      </c>
      <c r="O17" s="112">
        <f t="shared" si="1"/>
        <v>0</v>
      </c>
      <c r="P17">
        <v>82.89</v>
      </c>
      <c r="Q17">
        <v>47.93</v>
      </c>
      <c r="R17">
        <v>5</v>
      </c>
      <c r="S17">
        <v>23</v>
      </c>
      <c r="T17">
        <v>57.92</v>
      </c>
      <c r="U17" s="114">
        <f t="shared" si="2"/>
        <v>216.74</v>
      </c>
      <c r="V17" s="112">
        <f t="shared" si="3"/>
        <v>0</v>
      </c>
      <c r="Y17">
        <f>BAWANA!AW17+BAWANA!AX17</f>
        <v>26.63</v>
      </c>
      <c r="Z17">
        <f>BAWANA!BD17+BAWANA!BE17</f>
        <v>26.63</v>
      </c>
      <c r="AA17">
        <f>BAWANA!X17+BAWANA!Y17</f>
        <v>26.63</v>
      </c>
      <c r="AB17">
        <f>BAWANA!AE17+BAWANA!AF17</f>
        <v>26.63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216.74</v>
      </c>
      <c r="E18">
        <f>BAWANA!AM18</f>
        <v>0</v>
      </c>
      <c r="F18">
        <f t="shared" si="4"/>
        <v>256</v>
      </c>
      <c r="G18">
        <f t="shared" si="5"/>
        <v>216.74</v>
      </c>
      <c r="H18" s="112"/>
      <c r="I18">
        <f>BRPL_EOD!AI18+BRPL_EOD!AJ18</f>
        <v>82.89</v>
      </c>
      <c r="J18">
        <f>BYPL_EOD!AI18+BYPL_EOD!AJ18</f>
        <v>47.93</v>
      </c>
      <c r="K18">
        <f>MES_EOD!AI18+MES_EOD!AJ18</f>
        <v>5</v>
      </c>
      <c r="L18">
        <f>NDMC_EOD!AI18+NDMC_EOD!AJ18</f>
        <v>23</v>
      </c>
      <c r="M18">
        <f>TPDDL_EOD!AI18+TPDDL_EOD!AJ18</f>
        <v>57.92</v>
      </c>
      <c r="N18">
        <f t="shared" si="0"/>
        <v>216.74</v>
      </c>
      <c r="O18" s="112">
        <f t="shared" si="1"/>
        <v>0</v>
      </c>
      <c r="P18">
        <v>82.89</v>
      </c>
      <c r="Q18">
        <v>47.93</v>
      </c>
      <c r="R18">
        <v>5</v>
      </c>
      <c r="S18">
        <v>23</v>
      </c>
      <c r="T18">
        <v>57.92</v>
      </c>
      <c r="U18" s="114">
        <f t="shared" si="2"/>
        <v>216.74</v>
      </c>
      <c r="V18" s="112">
        <f t="shared" si="3"/>
        <v>0</v>
      </c>
      <c r="Y18">
        <f>BAWANA!AW18+BAWANA!AX18</f>
        <v>26.63</v>
      </c>
      <c r="Z18">
        <f>BAWANA!BD18+BAWANA!BE18</f>
        <v>26.63</v>
      </c>
      <c r="AA18">
        <f>BAWANA!X18+BAWANA!Y18</f>
        <v>26.63</v>
      </c>
      <c r="AB18">
        <f>BAWANA!AE18+BAWANA!AF18</f>
        <v>26.63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216.74</v>
      </c>
      <c r="E19">
        <f>BAWANA!AM19</f>
        <v>0</v>
      </c>
      <c r="F19">
        <f t="shared" si="4"/>
        <v>256</v>
      </c>
      <c r="G19">
        <f t="shared" si="5"/>
        <v>216.74</v>
      </c>
      <c r="H19" s="112"/>
      <c r="I19">
        <f>BRPL_EOD!AI19+BRPL_EOD!AJ19</f>
        <v>82.89</v>
      </c>
      <c r="J19">
        <f>BYPL_EOD!AI19+BYPL_EOD!AJ19</f>
        <v>47.93</v>
      </c>
      <c r="K19">
        <f>MES_EOD!AI19+MES_EOD!AJ19</f>
        <v>5</v>
      </c>
      <c r="L19">
        <f>NDMC_EOD!AI19+NDMC_EOD!AJ19</f>
        <v>23</v>
      </c>
      <c r="M19">
        <f>TPDDL_EOD!AI19+TPDDL_EOD!AJ19</f>
        <v>57.92</v>
      </c>
      <c r="N19">
        <f t="shared" si="0"/>
        <v>216.74</v>
      </c>
      <c r="O19" s="112">
        <f t="shared" si="1"/>
        <v>0</v>
      </c>
      <c r="P19">
        <v>82.89</v>
      </c>
      <c r="Q19">
        <v>47.93</v>
      </c>
      <c r="R19">
        <v>5</v>
      </c>
      <c r="S19">
        <v>23</v>
      </c>
      <c r="T19">
        <v>57.92</v>
      </c>
      <c r="U19" s="114">
        <f t="shared" si="2"/>
        <v>216.74</v>
      </c>
      <c r="V19" s="112">
        <f t="shared" si="3"/>
        <v>0</v>
      </c>
      <c r="Y19">
        <f>BAWANA!AW19+BAWANA!AX19</f>
        <v>26.63</v>
      </c>
      <c r="Z19">
        <f>BAWANA!BD19+BAWANA!BE19</f>
        <v>26.63</v>
      </c>
      <c r="AA19">
        <f>BAWANA!X19+BAWANA!Y19</f>
        <v>26.63</v>
      </c>
      <c r="AB19">
        <f>BAWANA!AE19+BAWANA!AF19</f>
        <v>26.63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216.74</v>
      </c>
      <c r="E20">
        <f>BAWANA!AM20</f>
        <v>0</v>
      </c>
      <c r="F20">
        <f t="shared" si="4"/>
        <v>256</v>
      </c>
      <c r="G20">
        <f t="shared" si="5"/>
        <v>216.74</v>
      </c>
      <c r="H20" s="112"/>
      <c r="I20">
        <f>BRPL_EOD!AI20+BRPL_EOD!AJ20</f>
        <v>82.89</v>
      </c>
      <c r="J20">
        <f>BYPL_EOD!AI20+BYPL_EOD!AJ20</f>
        <v>47.93</v>
      </c>
      <c r="K20">
        <f>MES_EOD!AI20+MES_EOD!AJ20</f>
        <v>5</v>
      </c>
      <c r="L20">
        <f>NDMC_EOD!AI20+NDMC_EOD!AJ20</f>
        <v>23</v>
      </c>
      <c r="M20">
        <f>TPDDL_EOD!AI20+TPDDL_EOD!AJ20</f>
        <v>57.92</v>
      </c>
      <c r="N20">
        <f t="shared" si="0"/>
        <v>216.74</v>
      </c>
      <c r="O20" s="112">
        <f t="shared" si="1"/>
        <v>0</v>
      </c>
      <c r="P20">
        <v>82.89</v>
      </c>
      <c r="Q20">
        <v>47.93</v>
      </c>
      <c r="R20">
        <v>5</v>
      </c>
      <c r="S20">
        <v>23</v>
      </c>
      <c r="T20">
        <v>57.92</v>
      </c>
      <c r="U20" s="114">
        <f t="shared" si="2"/>
        <v>216.74</v>
      </c>
      <c r="V20" s="112">
        <f t="shared" si="3"/>
        <v>0</v>
      </c>
      <c r="Y20">
        <f>BAWANA!AW20+BAWANA!AX20</f>
        <v>26.63</v>
      </c>
      <c r="Z20">
        <f>BAWANA!BD20+BAWANA!BE20</f>
        <v>26.63</v>
      </c>
      <c r="AA20">
        <f>BAWANA!X20+BAWANA!Y20</f>
        <v>26.63</v>
      </c>
      <c r="AB20">
        <f>BAWANA!AE20+BAWANA!AF20</f>
        <v>26.63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216.74</v>
      </c>
      <c r="E21">
        <f>BAWANA!AM21</f>
        <v>0</v>
      </c>
      <c r="F21">
        <f t="shared" si="4"/>
        <v>256</v>
      </c>
      <c r="G21">
        <f t="shared" si="5"/>
        <v>216.74</v>
      </c>
      <c r="H21" s="112"/>
      <c r="I21">
        <f>BRPL_EOD!AI21+BRPL_EOD!AJ21</f>
        <v>82.89</v>
      </c>
      <c r="J21">
        <f>BYPL_EOD!AI21+BYPL_EOD!AJ21</f>
        <v>47.93</v>
      </c>
      <c r="K21">
        <f>MES_EOD!AI21+MES_EOD!AJ21</f>
        <v>5</v>
      </c>
      <c r="L21">
        <f>NDMC_EOD!AI21+NDMC_EOD!AJ21</f>
        <v>23</v>
      </c>
      <c r="M21">
        <f>TPDDL_EOD!AI21+TPDDL_EOD!AJ21</f>
        <v>57.92</v>
      </c>
      <c r="N21">
        <f t="shared" si="0"/>
        <v>216.74</v>
      </c>
      <c r="O21" s="112">
        <f t="shared" si="1"/>
        <v>0</v>
      </c>
      <c r="P21">
        <v>82.89</v>
      </c>
      <c r="Q21">
        <v>47.93</v>
      </c>
      <c r="R21">
        <v>5</v>
      </c>
      <c r="S21">
        <v>23</v>
      </c>
      <c r="T21">
        <v>57.92</v>
      </c>
      <c r="U21" s="114">
        <f t="shared" si="2"/>
        <v>216.74</v>
      </c>
      <c r="V21" s="112">
        <f t="shared" si="3"/>
        <v>0</v>
      </c>
      <c r="Y21">
        <f>BAWANA!AW21+BAWANA!AX21</f>
        <v>26.63</v>
      </c>
      <c r="Z21">
        <f>BAWANA!BD21+BAWANA!BE21</f>
        <v>26.63</v>
      </c>
      <c r="AA21">
        <f>BAWANA!X21+BAWANA!Y21</f>
        <v>26.63</v>
      </c>
      <c r="AB21">
        <f>BAWANA!AE21+BAWANA!AF21</f>
        <v>26.63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216.74</v>
      </c>
      <c r="E22">
        <f>BAWANA!AM22</f>
        <v>0</v>
      </c>
      <c r="F22">
        <f t="shared" si="4"/>
        <v>256</v>
      </c>
      <c r="G22">
        <f t="shared" si="5"/>
        <v>216.74</v>
      </c>
      <c r="H22" s="112"/>
      <c r="I22">
        <f>BRPL_EOD!AI22+BRPL_EOD!AJ22</f>
        <v>82.89</v>
      </c>
      <c r="J22">
        <f>BYPL_EOD!AI22+BYPL_EOD!AJ22</f>
        <v>47.93</v>
      </c>
      <c r="K22">
        <f>MES_EOD!AI22+MES_EOD!AJ22</f>
        <v>5</v>
      </c>
      <c r="L22">
        <f>NDMC_EOD!AI22+NDMC_EOD!AJ22</f>
        <v>23</v>
      </c>
      <c r="M22">
        <f>TPDDL_EOD!AI22+TPDDL_EOD!AJ22</f>
        <v>57.92</v>
      </c>
      <c r="N22">
        <f t="shared" si="0"/>
        <v>216.74</v>
      </c>
      <c r="O22" s="112">
        <f t="shared" si="1"/>
        <v>0</v>
      </c>
      <c r="P22">
        <v>82.89</v>
      </c>
      <c r="Q22">
        <v>47.93</v>
      </c>
      <c r="R22">
        <v>5</v>
      </c>
      <c r="S22">
        <v>23</v>
      </c>
      <c r="T22">
        <v>57.92</v>
      </c>
      <c r="U22" s="114">
        <f t="shared" si="2"/>
        <v>216.74</v>
      </c>
      <c r="V22" s="112">
        <f t="shared" si="3"/>
        <v>0</v>
      </c>
      <c r="Y22">
        <f>BAWANA!AW22+BAWANA!AX22</f>
        <v>26.63</v>
      </c>
      <c r="Z22">
        <f>BAWANA!BD22+BAWANA!BE22</f>
        <v>26.63</v>
      </c>
      <c r="AA22">
        <f>BAWANA!X22+BAWANA!Y22</f>
        <v>26.63</v>
      </c>
      <c r="AB22">
        <f>BAWANA!AE22+BAWANA!AF22</f>
        <v>26.63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216.74</v>
      </c>
      <c r="E23">
        <f>BAWANA!AM23</f>
        <v>0</v>
      </c>
      <c r="F23">
        <f t="shared" si="4"/>
        <v>256</v>
      </c>
      <c r="G23">
        <f t="shared" si="5"/>
        <v>216.74</v>
      </c>
      <c r="H23" s="112"/>
      <c r="I23">
        <f>BRPL_EOD!AI23+BRPL_EOD!AJ23</f>
        <v>82.89</v>
      </c>
      <c r="J23">
        <f>BYPL_EOD!AI23+BYPL_EOD!AJ23</f>
        <v>47.93</v>
      </c>
      <c r="K23">
        <f>MES_EOD!AI23+MES_EOD!AJ23</f>
        <v>5</v>
      </c>
      <c r="L23">
        <f>NDMC_EOD!AI23+NDMC_EOD!AJ23</f>
        <v>23</v>
      </c>
      <c r="M23">
        <f>TPDDL_EOD!AI23+TPDDL_EOD!AJ23</f>
        <v>57.92</v>
      </c>
      <c r="N23">
        <f t="shared" si="0"/>
        <v>216.74</v>
      </c>
      <c r="O23" s="112">
        <f t="shared" si="1"/>
        <v>0</v>
      </c>
      <c r="P23">
        <v>82.89</v>
      </c>
      <c r="Q23">
        <v>47.93</v>
      </c>
      <c r="R23">
        <v>5</v>
      </c>
      <c r="S23">
        <v>23</v>
      </c>
      <c r="T23">
        <v>57.92</v>
      </c>
      <c r="U23" s="114">
        <f t="shared" si="2"/>
        <v>216.74</v>
      </c>
      <c r="V23" s="112">
        <f t="shared" si="3"/>
        <v>0</v>
      </c>
      <c r="Y23">
        <f>BAWANA!AW23+BAWANA!AX23</f>
        <v>26.63</v>
      </c>
      <c r="Z23">
        <f>BAWANA!BD23+BAWANA!BE23</f>
        <v>26.63</v>
      </c>
      <c r="AA23">
        <f>BAWANA!X23+BAWANA!Y23</f>
        <v>26.63</v>
      </c>
      <c r="AB23">
        <f>BAWANA!AE23+BAWANA!AF23</f>
        <v>26.63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216.74</v>
      </c>
      <c r="E24">
        <f>BAWANA!AM24</f>
        <v>0</v>
      </c>
      <c r="F24">
        <f t="shared" si="4"/>
        <v>256</v>
      </c>
      <c r="G24">
        <f t="shared" si="5"/>
        <v>216.74</v>
      </c>
      <c r="H24" s="112"/>
      <c r="I24">
        <f>BRPL_EOD!AI24+BRPL_EOD!AJ24</f>
        <v>82.89</v>
      </c>
      <c r="J24">
        <f>BYPL_EOD!AI24+BYPL_EOD!AJ24</f>
        <v>47.93</v>
      </c>
      <c r="K24">
        <f>MES_EOD!AI24+MES_EOD!AJ24</f>
        <v>5</v>
      </c>
      <c r="L24">
        <f>NDMC_EOD!AI24+NDMC_EOD!AJ24</f>
        <v>23</v>
      </c>
      <c r="M24">
        <f>TPDDL_EOD!AI24+TPDDL_EOD!AJ24</f>
        <v>57.92</v>
      </c>
      <c r="N24">
        <f t="shared" si="0"/>
        <v>216.74</v>
      </c>
      <c r="O24" s="112">
        <f t="shared" si="1"/>
        <v>0</v>
      </c>
      <c r="P24">
        <v>82.89</v>
      </c>
      <c r="Q24">
        <v>47.93</v>
      </c>
      <c r="R24">
        <v>5</v>
      </c>
      <c r="S24">
        <v>23</v>
      </c>
      <c r="T24">
        <v>57.92</v>
      </c>
      <c r="U24" s="114">
        <f t="shared" si="2"/>
        <v>216.74</v>
      </c>
      <c r="V24" s="112">
        <f t="shared" si="3"/>
        <v>0</v>
      </c>
      <c r="Y24">
        <f>BAWANA!AW24+BAWANA!AX24</f>
        <v>26.63</v>
      </c>
      <c r="Z24">
        <f>BAWANA!BD24+BAWANA!BE24</f>
        <v>26.63</v>
      </c>
      <c r="AA24">
        <f>BAWANA!X24+BAWANA!Y24</f>
        <v>26.63</v>
      </c>
      <c r="AB24">
        <f>BAWANA!AE24+BAWANA!AF24</f>
        <v>26.63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216.74</v>
      </c>
      <c r="E25">
        <f>BAWANA!AM25</f>
        <v>0</v>
      </c>
      <c r="F25">
        <f t="shared" si="4"/>
        <v>256</v>
      </c>
      <c r="G25">
        <f t="shared" si="5"/>
        <v>216.74</v>
      </c>
      <c r="H25" s="112"/>
      <c r="I25">
        <f>BRPL_EOD!AI25+BRPL_EOD!AJ25</f>
        <v>82.89</v>
      </c>
      <c r="J25">
        <f>BYPL_EOD!AI25+BYPL_EOD!AJ25</f>
        <v>47.93</v>
      </c>
      <c r="K25">
        <f>MES_EOD!AI25+MES_EOD!AJ25</f>
        <v>5</v>
      </c>
      <c r="L25">
        <f>NDMC_EOD!AI25+NDMC_EOD!AJ25</f>
        <v>23</v>
      </c>
      <c r="M25">
        <f>TPDDL_EOD!AI25+TPDDL_EOD!AJ25</f>
        <v>57.92</v>
      </c>
      <c r="N25">
        <f t="shared" si="0"/>
        <v>216.74</v>
      </c>
      <c r="O25" s="112">
        <f t="shared" si="1"/>
        <v>0</v>
      </c>
      <c r="P25">
        <v>82.89</v>
      </c>
      <c r="Q25">
        <v>47.93</v>
      </c>
      <c r="R25">
        <v>5</v>
      </c>
      <c r="S25">
        <v>23</v>
      </c>
      <c r="T25">
        <v>57.92</v>
      </c>
      <c r="U25" s="114">
        <f t="shared" si="2"/>
        <v>216.74</v>
      </c>
      <c r="V25" s="112">
        <f t="shared" si="3"/>
        <v>0</v>
      </c>
      <c r="Y25">
        <f>BAWANA!AW25+BAWANA!AX25</f>
        <v>26.63</v>
      </c>
      <c r="Z25">
        <f>BAWANA!BD25+BAWANA!BE25</f>
        <v>26.63</v>
      </c>
      <c r="AA25">
        <f>BAWANA!X25+BAWANA!Y25</f>
        <v>26.63</v>
      </c>
      <c r="AB25">
        <f>BAWANA!AE25+BAWANA!AF25</f>
        <v>26.63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216.74</v>
      </c>
      <c r="E26">
        <f>BAWANA!AM26</f>
        <v>0</v>
      </c>
      <c r="F26">
        <f t="shared" si="4"/>
        <v>256</v>
      </c>
      <c r="G26">
        <f t="shared" si="5"/>
        <v>216.74</v>
      </c>
      <c r="H26" s="112"/>
      <c r="I26">
        <f>BRPL_EOD!AI26+BRPL_EOD!AJ26</f>
        <v>82.89</v>
      </c>
      <c r="J26">
        <f>BYPL_EOD!AI26+BYPL_EOD!AJ26</f>
        <v>47.93</v>
      </c>
      <c r="K26">
        <f>MES_EOD!AI26+MES_EOD!AJ26</f>
        <v>5</v>
      </c>
      <c r="L26">
        <f>NDMC_EOD!AI26+NDMC_EOD!AJ26</f>
        <v>23</v>
      </c>
      <c r="M26">
        <f>TPDDL_EOD!AI26+TPDDL_EOD!AJ26</f>
        <v>57.92</v>
      </c>
      <c r="N26">
        <f t="shared" si="0"/>
        <v>216.74</v>
      </c>
      <c r="O26" s="112">
        <f t="shared" si="1"/>
        <v>0</v>
      </c>
      <c r="P26">
        <v>82.89</v>
      </c>
      <c r="Q26">
        <v>47.93</v>
      </c>
      <c r="R26">
        <v>5</v>
      </c>
      <c r="S26">
        <v>23</v>
      </c>
      <c r="T26">
        <v>57.92</v>
      </c>
      <c r="U26" s="114">
        <f t="shared" si="2"/>
        <v>216.74</v>
      </c>
      <c r="V26" s="112">
        <f t="shared" si="3"/>
        <v>0</v>
      </c>
      <c r="Y26">
        <f>BAWANA!AW26+BAWANA!AX26</f>
        <v>26.63</v>
      </c>
      <c r="Z26">
        <f>BAWANA!BD26+BAWANA!BE26</f>
        <v>26.63</v>
      </c>
      <c r="AA26">
        <f>BAWANA!X26+BAWANA!Y26</f>
        <v>26.63</v>
      </c>
      <c r="AB26">
        <f>BAWANA!AE26+BAWANA!AF26</f>
        <v>26.63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216.74</v>
      </c>
      <c r="E27">
        <f>BAWANA!AM27</f>
        <v>0</v>
      </c>
      <c r="F27">
        <f t="shared" si="4"/>
        <v>256</v>
      </c>
      <c r="G27">
        <f t="shared" si="5"/>
        <v>216.74</v>
      </c>
      <c r="H27" s="112"/>
      <c r="I27">
        <f>BRPL_EOD!AI27+BRPL_EOD!AJ27</f>
        <v>82.89</v>
      </c>
      <c r="J27">
        <f>BYPL_EOD!AI27+BYPL_EOD!AJ27</f>
        <v>47.93</v>
      </c>
      <c r="K27">
        <f>MES_EOD!AI27+MES_EOD!AJ27</f>
        <v>5</v>
      </c>
      <c r="L27">
        <f>NDMC_EOD!AI27+NDMC_EOD!AJ27</f>
        <v>23</v>
      </c>
      <c r="M27">
        <f>TPDDL_EOD!AI27+TPDDL_EOD!AJ27</f>
        <v>57.92</v>
      </c>
      <c r="N27">
        <f t="shared" si="0"/>
        <v>216.74</v>
      </c>
      <c r="O27" s="112">
        <f t="shared" si="1"/>
        <v>0</v>
      </c>
      <c r="P27">
        <v>82.89</v>
      </c>
      <c r="Q27">
        <v>47.93</v>
      </c>
      <c r="R27">
        <v>5</v>
      </c>
      <c r="S27">
        <v>23</v>
      </c>
      <c r="T27">
        <v>57.92</v>
      </c>
      <c r="U27" s="114">
        <f t="shared" si="2"/>
        <v>216.74</v>
      </c>
      <c r="V27" s="112">
        <f t="shared" si="3"/>
        <v>0</v>
      </c>
      <c r="Y27">
        <f>BAWANA!AW27+BAWANA!AX27</f>
        <v>26.63</v>
      </c>
      <c r="Z27">
        <f>BAWANA!BD27+BAWANA!BE27</f>
        <v>26.63</v>
      </c>
      <c r="AA27">
        <f>BAWANA!X27+BAWANA!Y27</f>
        <v>26.63</v>
      </c>
      <c r="AB27">
        <f>BAWANA!AE27+BAWANA!AF27</f>
        <v>26.63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216.74</v>
      </c>
      <c r="E28">
        <f>BAWANA!AM28</f>
        <v>0</v>
      </c>
      <c r="F28">
        <f t="shared" si="4"/>
        <v>256</v>
      </c>
      <c r="G28">
        <f t="shared" si="5"/>
        <v>216.74</v>
      </c>
      <c r="H28" s="112"/>
      <c r="I28">
        <f>BRPL_EOD!AI28+BRPL_EOD!AJ28</f>
        <v>82.89</v>
      </c>
      <c r="J28">
        <f>BYPL_EOD!AI28+BYPL_EOD!AJ28</f>
        <v>47.93</v>
      </c>
      <c r="K28">
        <f>MES_EOD!AI28+MES_EOD!AJ28</f>
        <v>5</v>
      </c>
      <c r="L28">
        <f>NDMC_EOD!AI28+NDMC_EOD!AJ28</f>
        <v>23</v>
      </c>
      <c r="M28">
        <f>TPDDL_EOD!AI28+TPDDL_EOD!AJ28</f>
        <v>57.92</v>
      </c>
      <c r="N28">
        <f t="shared" si="0"/>
        <v>216.74</v>
      </c>
      <c r="O28" s="112">
        <f t="shared" si="1"/>
        <v>0</v>
      </c>
      <c r="P28">
        <v>82.89</v>
      </c>
      <c r="Q28">
        <v>47.93</v>
      </c>
      <c r="R28">
        <v>5</v>
      </c>
      <c r="S28">
        <v>23</v>
      </c>
      <c r="T28">
        <v>57.92</v>
      </c>
      <c r="U28" s="114">
        <f t="shared" si="2"/>
        <v>216.74</v>
      </c>
      <c r="V28" s="112">
        <f t="shared" si="3"/>
        <v>0</v>
      </c>
      <c r="Y28">
        <f>BAWANA!AW28+BAWANA!AX28</f>
        <v>26.63</v>
      </c>
      <c r="Z28">
        <f>BAWANA!BD28+BAWANA!BE28</f>
        <v>26.63</v>
      </c>
      <c r="AA28">
        <f>BAWANA!X28+BAWANA!Y28</f>
        <v>26.63</v>
      </c>
      <c r="AB28">
        <f>BAWANA!AE28+BAWANA!AF28</f>
        <v>26.63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218.68</v>
      </c>
      <c r="E29">
        <f>BAWANA!AM29</f>
        <v>0</v>
      </c>
      <c r="F29">
        <f t="shared" si="4"/>
        <v>256</v>
      </c>
      <c r="G29">
        <f t="shared" si="5"/>
        <v>218.68</v>
      </c>
      <c r="H29" s="112"/>
      <c r="I29">
        <f>BRPL_EOD!AI29+BRPL_EOD!AJ29</f>
        <v>79.87</v>
      </c>
      <c r="J29">
        <f>BYPL_EOD!AI29+BYPL_EOD!AJ29</f>
        <v>55</v>
      </c>
      <c r="K29">
        <f>MES_EOD!AI29+MES_EOD!AJ29</f>
        <v>5</v>
      </c>
      <c r="L29">
        <f>NDMC_EOD!AI29+NDMC_EOD!AJ29</f>
        <v>23</v>
      </c>
      <c r="M29">
        <f>TPDDL_EOD!AI29+TPDDL_EOD!AJ29</f>
        <v>55.81</v>
      </c>
      <c r="N29">
        <f t="shared" si="0"/>
        <v>218.68</v>
      </c>
      <c r="O29" s="112">
        <f t="shared" si="1"/>
        <v>0</v>
      </c>
      <c r="P29">
        <v>79.87</v>
      </c>
      <c r="Q29">
        <v>55</v>
      </c>
      <c r="R29">
        <v>5</v>
      </c>
      <c r="S29">
        <v>23</v>
      </c>
      <c r="T29">
        <v>55.81</v>
      </c>
      <c r="U29" s="114">
        <f t="shared" si="2"/>
        <v>218.68</v>
      </c>
      <c r="V29" s="112">
        <f t="shared" si="3"/>
        <v>0</v>
      </c>
      <c r="Y29">
        <f>BAWANA!AW29+BAWANA!AX29</f>
        <v>25.66</v>
      </c>
      <c r="Z29">
        <f>BAWANA!BD29+BAWANA!BE29</f>
        <v>25.66</v>
      </c>
      <c r="AA29">
        <f>BAWANA!X29+BAWANA!Y29</f>
        <v>25.66</v>
      </c>
      <c r="AB29">
        <f>BAWANA!AE29+BAWANA!AF29</f>
        <v>25.66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218.68</v>
      </c>
      <c r="E30">
        <f>BAWANA!AM30</f>
        <v>0</v>
      </c>
      <c r="F30">
        <f t="shared" si="4"/>
        <v>256</v>
      </c>
      <c r="G30">
        <f t="shared" si="5"/>
        <v>218.68</v>
      </c>
      <c r="H30" s="112"/>
      <c r="I30">
        <f>BRPL_EOD!AI30+BRPL_EOD!AJ30</f>
        <v>79.87</v>
      </c>
      <c r="J30">
        <f>BYPL_EOD!AI30+BYPL_EOD!AJ30</f>
        <v>55</v>
      </c>
      <c r="K30">
        <f>MES_EOD!AI30+MES_EOD!AJ30</f>
        <v>5</v>
      </c>
      <c r="L30">
        <f>NDMC_EOD!AI30+NDMC_EOD!AJ30</f>
        <v>23</v>
      </c>
      <c r="M30">
        <f>TPDDL_EOD!AI30+TPDDL_EOD!AJ30</f>
        <v>55.81</v>
      </c>
      <c r="N30">
        <f t="shared" si="0"/>
        <v>218.68</v>
      </c>
      <c r="O30" s="112">
        <f t="shared" si="1"/>
        <v>0</v>
      </c>
      <c r="P30">
        <v>79.87</v>
      </c>
      <c r="Q30">
        <v>55</v>
      </c>
      <c r="R30">
        <v>5</v>
      </c>
      <c r="S30">
        <v>23</v>
      </c>
      <c r="T30">
        <v>55.81</v>
      </c>
      <c r="U30" s="114">
        <f t="shared" si="2"/>
        <v>218.68</v>
      </c>
      <c r="V30" s="112">
        <f t="shared" si="3"/>
        <v>0</v>
      </c>
      <c r="Y30">
        <f>BAWANA!AW30+BAWANA!AX30</f>
        <v>25.66</v>
      </c>
      <c r="Z30">
        <f>BAWANA!BD30+BAWANA!BE30</f>
        <v>25.66</v>
      </c>
      <c r="AA30">
        <f>BAWANA!X30+BAWANA!Y30</f>
        <v>25.66</v>
      </c>
      <c r="AB30">
        <f>BAWANA!AE30+BAWANA!AF30</f>
        <v>25.66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218.68</v>
      </c>
      <c r="E31">
        <f>BAWANA!AM31</f>
        <v>0</v>
      </c>
      <c r="F31">
        <f t="shared" si="4"/>
        <v>256</v>
      </c>
      <c r="G31">
        <f t="shared" si="5"/>
        <v>218.68</v>
      </c>
      <c r="H31" s="112"/>
      <c r="I31">
        <f>BRPL_EOD!AI31+BRPL_EOD!AJ31</f>
        <v>79.87</v>
      </c>
      <c r="J31">
        <f>BYPL_EOD!AI31+BYPL_EOD!AJ31</f>
        <v>55</v>
      </c>
      <c r="K31">
        <f>MES_EOD!AI31+MES_EOD!AJ31</f>
        <v>5</v>
      </c>
      <c r="L31">
        <f>NDMC_EOD!AI31+NDMC_EOD!AJ31</f>
        <v>23</v>
      </c>
      <c r="M31">
        <f>TPDDL_EOD!AI31+TPDDL_EOD!AJ31</f>
        <v>55.81</v>
      </c>
      <c r="N31">
        <f t="shared" si="0"/>
        <v>218.68</v>
      </c>
      <c r="O31" s="112">
        <f t="shared" si="1"/>
        <v>0</v>
      </c>
      <c r="P31">
        <v>79.87</v>
      </c>
      <c r="Q31">
        <v>55</v>
      </c>
      <c r="R31">
        <v>5</v>
      </c>
      <c r="S31">
        <v>23</v>
      </c>
      <c r="T31">
        <v>55.81</v>
      </c>
      <c r="U31" s="114">
        <f t="shared" si="2"/>
        <v>218.68</v>
      </c>
      <c r="V31" s="112">
        <f t="shared" si="3"/>
        <v>0</v>
      </c>
      <c r="Y31">
        <f>BAWANA!AW31+BAWANA!AX31</f>
        <v>25.66</v>
      </c>
      <c r="Z31">
        <f>BAWANA!BD31+BAWANA!BE31</f>
        <v>25.66</v>
      </c>
      <c r="AA31">
        <f>BAWANA!X31+BAWANA!Y31</f>
        <v>25.66</v>
      </c>
      <c r="AB31">
        <f>BAWANA!AE31+BAWANA!AF31</f>
        <v>25.66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218.68</v>
      </c>
      <c r="E32">
        <f>BAWANA!AM32</f>
        <v>0</v>
      </c>
      <c r="F32">
        <f t="shared" si="4"/>
        <v>256</v>
      </c>
      <c r="G32">
        <f t="shared" si="5"/>
        <v>218.68</v>
      </c>
      <c r="H32" s="112"/>
      <c r="I32">
        <f>BRPL_EOD!AI32+BRPL_EOD!AJ32</f>
        <v>79.87</v>
      </c>
      <c r="J32">
        <f>BYPL_EOD!AI32+BYPL_EOD!AJ32</f>
        <v>55</v>
      </c>
      <c r="K32">
        <f>MES_EOD!AI32+MES_EOD!AJ32</f>
        <v>5</v>
      </c>
      <c r="L32">
        <f>NDMC_EOD!AI32+NDMC_EOD!AJ32</f>
        <v>23</v>
      </c>
      <c r="M32">
        <f>TPDDL_EOD!AI32+TPDDL_EOD!AJ32</f>
        <v>55.81</v>
      </c>
      <c r="N32">
        <f t="shared" si="0"/>
        <v>218.68</v>
      </c>
      <c r="O32" s="112">
        <f t="shared" si="1"/>
        <v>0</v>
      </c>
      <c r="P32">
        <v>79.87</v>
      </c>
      <c r="Q32">
        <v>55</v>
      </c>
      <c r="R32">
        <v>5</v>
      </c>
      <c r="S32">
        <v>23</v>
      </c>
      <c r="T32">
        <v>55.81</v>
      </c>
      <c r="U32" s="114">
        <f t="shared" si="2"/>
        <v>218.68</v>
      </c>
      <c r="V32" s="112">
        <f t="shared" si="3"/>
        <v>0</v>
      </c>
      <c r="Y32">
        <f>BAWANA!AW32+BAWANA!AX32</f>
        <v>25.66</v>
      </c>
      <c r="Z32">
        <f>BAWANA!BD32+BAWANA!BE32</f>
        <v>25.66</v>
      </c>
      <c r="AA32">
        <f>BAWANA!X32+BAWANA!Y32</f>
        <v>25.66</v>
      </c>
      <c r="AB32">
        <f>BAWANA!AE32+BAWANA!AF32</f>
        <v>25.66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218.68</v>
      </c>
      <c r="E33">
        <f>BAWANA!AM33</f>
        <v>0</v>
      </c>
      <c r="F33">
        <f t="shared" si="4"/>
        <v>256</v>
      </c>
      <c r="G33">
        <f t="shared" si="5"/>
        <v>218.68</v>
      </c>
      <c r="H33" s="112"/>
      <c r="I33">
        <f>BRPL_EOD!AI33+BRPL_EOD!AJ33</f>
        <v>79.87</v>
      </c>
      <c r="J33">
        <f>BYPL_EOD!AI33+BYPL_EOD!AJ33</f>
        <v>55</v>
      </c>
      <c r="K33">
        <f>MES_EOD!AI33+MES_EOD!AJ33</f>
        <v>5</v>
      </c>
      <c r="L33">
        <f>NDMC_EOD!AI33+NDMC_EOD!AJ33</f>
        <v>23</v>
      </c>
      <c r="M33">
        <f>TPDDL_EOD!AI33+TPDDL_EOD!AJ33</f>
        <v>55.81</v>
      </c>
      <c r="N33">
        <f t="shared" si="0"/>
        <v>218.68</v>
      </c>
      <c r="O33" s="112">
        <f t="shared" si="1"/>
        <v>0</v>
      </c>
      <c r="P33">
        <v>79.87</v>
      </c>
      <c r="Q33">
        <v>55</v>
      </c>
      <c r="R33">
        <v>5</v>
      </c>
      <c r="S33">
        <v>23</v>
      </c>
      <c r="T33">
        <v>55.81</v>
      </c>
      <c r="U33" s="114">
        <f t="shared" si="2"/>
        <v>218.68</v>
      </c>
      <c r="V33" s="112">
        <f t="shared" si="3"/>
        <v>0</v>
      </c>
      <c r="Y33">
        <f>BAWANA!AW33+BAWANA!AX33</f>
        <v>25.66</v>
      </c>
      <c r="Z33">
        <f>BAWANA!BD33+BAWANA!BE33</f>
        <v>25.66</v>
      </c>
      <c r="AA33">
        <f>BAWANA!X33+BAWANA!Y33</f>
        <v>25.66</v>
      </c>
      <c r="AB33">
        <f>BAWANA!AE33+BAWANA!AF33</f>
        <v>25.66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218.68</v>
      </c>
      <c r="E34">
        <f>BAWANA!AM34</f>
        <v>0</v>
      </c>
      <c r="F34">
        <f t="shared" si="4"/>
        <v>256</v>
      </c>
      <c r="G34">
        <f t="shared" si="5"/>
        <v>218.68</v>
      </c>
      <c r="H34" s="112"/>
      <c r="I34">
        <f>BRPL_EOD!AI34+BRPL_EOD!AJ34</f>
        <v>79.87</v>
      </c>
      <c r="J34">
        <f>BYPL_EOD!AI34+BYPL_EOD!AJ34</f>
        <v>55</v>
      </c>
      <c r="K34">
        <f>MES_EOD!AI34+MES_EOD!AJ34</f>
        <v>5</v>
      </c>
      <c r="L34">
        <f>NDMC_EOD!AI34+NDMC_EOD!AJ34</f>
        <v>23</v>
      </c>
      <c r="M34">
        <f>TPDDL_EOD!AI34+TPDDL_EOD!AJ34</f>
        <v>55.81</v>
      </c>
      <c r="N34">
        <f t="shared" si="0"/>
        <v>218.68</v>
      </c>
      <c r="O34" s="112">
        <f t="shared" si="1"/>
        <v>0</v>
      </c>
      <c r="P34">
        <v>79.87</v>
      </c>
      <c r="Q34">
        <v>55</v>
      </c>
      <c r="R34">
        <v>5</v>
      </c>
      <c r="S34">
        <v>23</v>
      </c>
      <c r="T34">
        <v>55.81</v>
      </c>
      <c r="U34" s="114">
        <f t="shared" si="2"/>
        <v>218.68</v>
      </c>
      <c r="V34" s="112">
        <f t="shared" si="3"/>
        <v>0</v>
      </c>
      <c r="Y34">
        <f>BAWANA!AW34+BAWANA!AX34</f>
        <v>25.66</v>
      </c>
      <c r="Z34">
        <f>BAWANA!BD34+BAWANA!BE34</f>
        <v>25.66</v>
      </c>
      <c r="AA34">
        <f>BAWANA!X34+BAWANA!Y34</f>
        <v>25.66</v>
      </c>
      <c r="AB34">
        <f>BAWANA!AE34+BAWANA!AF34</f>
        <v>25.66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216.74</v>
      </c>
      <c r="E35">
        <f>BAWANA!AM35</f>
        <v>0</v>
      </c>
      <c r="F35">
        <f t="shared" si="4"/>
        <v>256</v>
      </c>
      <c r="G35">
        <f t="shared" si="5"/>
        <v>216.74</v>
      </c>
      <c r="H35" s="112"/>
      <c r="I35">
        <f>BRPL_EOD!AI35+BRPL_EOD!AJ35</f>
        <v>82.89</v>
      </c>
      <c r="J35">
        <f>BYPL_EOD!AI35+BYPL_EOD!AJ35</f>
        <v>47.93</v>
      </c>
      <c r="K35">
        <f>MES_EOD!AI35+MES_EOD!AJ35</f>
        <v>5</v>
      </c>
      <c r="L35">
        <f>NDMC_EOD!AI35+NDMC_EOD!AJ35</f>
        <v>23</v>
      </c>
      <c r="M35">
        <f>TPDDL_EOD!AI35+TPDDL_EOD!AJ35</f>
        <v>57.92</v>
      </c>
      <c r="N35">
        <f t="shared" si="0"/>
        <v>216.74</v>
      </c>
      <c r="O35" s="112">
        <f t="shared" si="1"/>
        <v>0</v>
      </c>
      <c r="P35">
        <v>82.89</v>
      </c>
      <c r="Q35">
        <v>47.93</v>
      </c>
      <c r="R35">
        <v>5</v>
      </c>
      <c r="S35">
        <v>23</v>
      </c>
      <c r="T35">
        <v>57.92</v>
      </c>
      <c r="U35" s="114">
        <f t="shared" si="2"/>
        <v>216.74</v>
      </c>
      <c r="V35" s="112">
        <f t="shared" si="3"/>
        <v>0</v>
      </c>
      <c r="Y35">
        <f>BAWANA!AW35+BAWANA!AX35</f>
        <v>26.63</v>
      </c>
      <c r="Z35">
        <f>BAWANA!BD35+BAWANA!BE35</f>
        <v>26.63</v>
      </c>
      <c r="AA35">
        <f>BAWANA!X35+BAWANA!Y35</f>
        <v>26.63</v>
      </c>
      <c r="AB35">
        <f>BAWANA!AE35+BAWANA!AF35</f>
        <v>26.63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216.74</v>
      </c>
      <c r="E36">
        <f>BAWANA!AM36</f>
        <v>0</v>
      </c>
      <c r="F36">
        <f t="shared" si="4"/>
        <v>256</v>
      </c>
      <c r="G36">
        <f t="shared" si="5"/>
        <v>216.74</v>
      </c>
      <c r="H36" s="112"/>
      <c r="I36">
        <f>BRPL_EOD!AI36+BRPL_EOD!AJ36</f>
        <v>82.89</v>
      </c>
      <c r="J36">
        <f>BYPL_EOD!AI36+BYPL_EOD!AJ36</f>
        <v>47.93</v>
      </c>
      <c r="K36">
        <f>MES_EOD!AI36+MES_EOD!AJ36</f>
        <v>5</v>
      </c>
      <c r="L36">
        <f>NDMC_EOD!AI36+NDMC_EOD!AJ36</f>
        <v>23</v>
      </c>
      <c r="M36">
        <f>TPDDL_EOD!AI36+TPDDL_EOD!AJ36</f>
        <v>57.92</v>
      </c>
      <c r="N36">
        <f t="shared" si="0"/>
        <v>216.74</v>
      </c>
      <c r="O36" s="112">
        <f t="shared" si="1"/>
        <v>0</v>
      </c>
      <c r="P36">
        <v>82.89</v>
      </c>
      <c r="Q36">
        <v>47.93</v>
      </c>
      <c r="R36">
        <v>5</v>
      </c>
      <c r="S36">
        <v>23</v>
      </c>
      <c r="T36">
        <v>57.92</v>
      </c>
      <c r="U36" s="114">
        <f t="shared" si="2"/>
        <v>216.74</v>
      </c>
      <c r="V36" s="112">
        <f t="shared" si="3"/>
        <v>0</v>
      </c>
      <c r="Y36">
        <f>BAWANA!AW36+BAWANA!AX36</f>
        <v>26.63</v>
      </c>
      <c r="Z36">
        <f>BAWANA!BD36+BAWANA!BE36</f>
        <v>26.63</v>
      </c>
      <c r="AA36">
        <f>BAWANA!X36+BAWANA!Y36</f>
        <v>26.63</v>
      </c>
      <c r="AB36">
        <f>BAWANA!AE36+BAWANA!AF36</f>
        <v>26.63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216.74</v>
      </c>
      <c r="E37">
        <f>BAWANA!AM37</f>
        <v>0</v>
      </c>
      <c r="F37">
        <f t="shared" si="4"/>
        <v>256</v>
      </c>
      <c r="G37">
        <f t="shared" si="5"/>
        <v>216.74</v>
      </c>
      <c r="H37" s="112"/>
      <c r="I37">
        <f>BRPL_EOD!AI37+BRPL_EOD!AJ37</f>
        <v>82.89</v>
      </c>
      <c r="J37">
        <f>BYPL_EOD!AI37+BYPL_EOD!AJ37</f>
        <v>47.93</v>
      </c>
      <c r="K37">
        <f>MES_EOD!AI37+MES_EOD!AJ37</f>
        <v>5</v>
      </c>
      <c r="L37">
        <f>NDMC_EOD!AI37+NDMC_EOD!AJ37</f>
        <v>23</v>
      </c>
      <c r="M37">
        <f>TPDDL_EOD!AI37+TPDDL_EOD!AJ37</f>
        <v>57.92</v>
      </c>
      <c r="N37">
        <f t="shared" si="0"/>
        <v>216.74</v>
      </c>
      <c r="O37" s="112">
        <f t="shared" si="1"/>
        <v>0</v>
      </c>
      <c r="P37">
        <v>82.89</v>
      </c>
      <c r="Q37">
        <v>47.93</v>
      </c>
      <c r="R37">
        <v>5</v>
      </c>
      <c r="S37">
        <v>23</v>
      </c>
      <c r="T37">
        <v>57.92</v>
      </c>
      <c r="U37" s="114">
        <f t="shared" si="2"/>
        <v>216.74</v>
      </c>
      <c r="V37" s="112">
        <f t="shared" si="3"/>
        <v>0</v>
      </c>
      <c r="Y37">
        <f>BAWANA!AW37+BAWANA!AX37</f>
        <v>26.63</v>
      </c>
      <c r="Z37">
        <f>BAWANA!BD37+BAWANA!BE37</f>
        <v>26.63</v>
      </c>
      <c r="AA37">
        <f>BAWANA!X37+BAWANA!Y37</f>
        <v>26.63</v>
      </c>
      <c r="AB37">
        <f>BAWANA!AE37+BAWANA!AF37</f>
        <v>26.63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216.74</v>
      </c>
      <c r="E38">
        <f>BAWANA!AM38</f>
        <v>0</v>
      </c>
      <c r="F38">
        <f t="shared" si="4"/>
        <v>256</v>
      </c>
      <c r="G38">
        <f t="shared" si="5"/>
        <v>216.74</v>
      </c>
      <c r="H38" s="112"/>
      <c r="I38">
        <f>BRPL_EOD!AI38+BRPL_EOD!AJ38</f>
        <v>82.89</v>
      </c>
      <c r="J38">
        <f>BYPL_EOD!AI38+BYPL_EOD!AJ38</f>
        <v>47.93</v>
      </c>
      <c r="K38">
        <f>MES_EOD!AI38+MES_EOD!AJ38</f>
        <v>5</v>
      </c>
      <c r="L38">
        <f>NDMC_EOD!AI38+NDMC_EOD!AJ38</f>
        <v>23</v>
      </c>
      <c r="M38">
        <f>TPDDL_EOD!AI38+TPDDL_EOD!AJ38</f>
        <v>57.92</v>
      </c>
      <c r="N38">
        <f t="shared" si="0"/>
        <v>216.74</v>
      </c>
      <c r="O38" s="112">
        <f t="shared" si="1"/>
        <v>0</v>
      </c>
      <c r="P38">
        <v>82.89</v>
      </c>
      <c r="Q38">
        <v>47.93</v>
      </c>
      <c r="R38">
        <v>5</v>
      </c>
      <c r="S38">
        <v>23</v>
      </c>
      <c r="T38">
        <v>57.92</v>
      </c>
      <c r="U38" s="114">
        <f t="shared" si="2"/>
        <v>216.74</v>
      </c>
      <c r="V38" s="112">
        <f t="shared" si="3"/>
        <v>0</v>
      </c>
      <c r="Y38">
        <f>BAWANA!AW38+BAWANA!AX38</f>
        <v>26.63</v>
      </c>
      <c r="Z38">
        <f>BAWANA!BD38+BAWANA!BE38</f>
        <v>26.63</v>
      </c>
      <c r="AA38">
        <f>BAWANA!X38+BAWANA!Y38</f>
        <v>26.63</v>
      </c>
      <c r="AB38">
        <f>BAWANA!AE38+BAWANA!AF38</f>
        <v>26.63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218.68</v>
      </c>
      <c r="E39">
        <f>BAWANA!AM39</f>
        <v>0</v>
      </c>
      <c r="F39">
        <f t="shared" si="4"/>
        <v>256</v>
      </c>
      <c r="G39">
        <f t="shared" si="5"/>
        <v>218.68</v>
      </c>
      <c r="H39" s="112"/>
      <c r="I39">
        <f>BRPL_EOD!AI39+BRPL_EOD!AJ39</f>
        <v>79.87</v>
      </c>
      <c r="J39">
        <f>BYPL_EOD!AI39+BYPL_EOD!AJ39</f>
        <v>55</v>
      </c>
      <c r="K39">
        <f>MES_EOD!AI39+MES_EOD!AJ39</f>
        <v>5</v>
      </c>
      <c r="L39">
        <f>NDMC_EOD!AI39+NDMC_EOD!AJ39</f>
        <v>23</v>
      </c>
      <c r="M39">
        <f>TPDDL_EOD!AI39+TPDDL_EOD!AJ39</f>
        <v>55.81</v>
      </c>
      <c r="N39">
        <f t="shared" si="0"/>
        <v>218.68</v>
      </c>
      <c r="O39" s="112">
        <f t="shared" si="1"/>
        <v>0</v>
      </c>
      <c r="P39">
        <v>79.87</v>
      </c>
      <c r="Q39">
        <v>55</v>
      </c>
      <c r="R39">
        <v>5</v>
      </c>
      <c r="S39">
        <v>23</v>
      </c>
      <c r="T39">
        <v>55.81</v>
      </c>
      <c r="U39" s="114">
        <f t="shared" si="2"/>
        <v>218.68</v>
      </c>
      <c r="V39" s="112">
        <f t="shared" si="3"/>
        <v>0</v>
      </c>
      <c r="Y39">
        <f>BAWANA!AW39+BAWANA!AX39</f>
        <v>25.66</v>
      </c>
      <c r="Z39">
        <f>BAWANA!BD39+BAWANA!BE39</f>
        <v>25.66</v>
      </c>
      <c r="AA39">
        <f>BAWANA!X39+BAWANA!Y39</f>
        <v>25.66</v>
      </c>
      <c r="AB39">
        <f>BAWANA!AE39+BAWANA!AF39</f>
        <v>25.66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218.68</v>
      </c>
      <c r="E40">
        <f>BAWANA!AM40</f>
        <v>0</v>
      </c>
      <c r="F40">
        <f t="shared" si="4"/>
        <v>256</v>
      </c>
      <c r="G40">
        <f t="shared" si="5"/>
        <v>218.68</v>
      </c>
      <c r="H40" s="112"/>
      <c r="I40">
        <f>BRPL_EOD!AI40+BRPL_EOD!AJ40</f>
        <v>79.87</v>
      </c>
      <c r="J40">
        <f>BYPL_EOD!AI40+BYPL_EOD!AJ40</f>
        <v>55</v>
      </c>
      <c r="K40">
        <f>MES_EOD!AI40+MES_EOD!AJ40</f>
        <v>5</v>
      </c>
      <c r="L40">
        <f>NDMC_EOD!AI40+NDMC_EOD!AJ40</f>
        <v>23</v>
      </c>
      <c r="M40">
        <f>TPDDL_EOD!AI40+TPDDL_EOD!AJ40</f>
        <v>55.81</v>
      </c>
      <c r="N40">
        <f t="shared" si="0"/>
        <v>218.68</v>
      </c>
      <c r="O40" s="112">
        <f t="shared" si="1"/>
        <v>0</v>
      </c>
      <c r="P40">
        <v>79.87</v>
      </c>
      <c r="Q40">
        <v>55</v>
      </c>
      <c r="R40">
        <v>5</v>
      </c>
      <c r="S40">
        <v>23</v>
      </c>
      <c r="T40">
        <v>55.81</v>
      </c>
      <c r="U40" s="114">
        <f t="shared" si="2"/>
        <v>218.68</v>
      </c>
      <c r="V40" s="112">
        <f t="shared" si="3"/>
        <v>0</v>
      </c>
      <c r="Y40">
        <f>BAWANA!AW40+BAWANA!AX40</f>
        <v>25.66</v>
      </c>
      <c r="Z40">
        <f>BAWANA!BD40+BAWANA!BE40</f>
        <v>25.66</v>
      </c>
      <c r="AA40">
        <f>BAWANA!X40+BAWANA!Y40</f>
        <v>25.66</v>
      </c>
      <c r="AB40">
        <f>BAWANA!AE40+BAWANA!AF40</f>
        <v>25.66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218.68</v>
      </c>
      <c r="E41">
        <f>BAWANA!AM41</f>
        <v>0</v>
      </c>
      <c r="F41">
        <f t="shared" si="4"/>
        <v>256</v>
      </c>
      <c r="G41">
        <f t="shared" si="5"/>
        <v>218.68</v>
      </c>
      <c r="H41" s="112"/>
      <c r="I41">
        <f>BRPL_EOD!AI41+BRPL_EOD!AJ41</f>
        <v>79.87</v>
      </c>
      <c r="J41">
        <f>BYPL_EOD!AI41+BYPL_EOD!AJ41</f>
        <v>55</v>
      </c>
      <c r="K41">
        <f>MES_EOD!AI41+MES_EOD!AJ41</f>
        <v>5</v>
      </c>
      <c r="L41">
        <f>NDMC_EOD!AI41+NDMC_EOD!AJ41</f>
        <v>23</v>
      </c>
      <c r="M41">
        <f>TPDDL_EOD!AI41+TPDDL_EOD!AJ41</f>
        <v>55.81</v>
      </c>
      <c r="N41">
        <f t="shared" si="0"/>
        <v>218.68</v>
      </c>
      <c r="O41" s="112">
        <f t="shared" si="1"/>
        <v>0</v>
      </c>
      <c r="P41">
        <v>79.87</v>
      </c>
      <c r="Q41">
        <v>55</v>
      </c>
      <c r="R41">
        <v>5</v>
      </c>
      <c r="S41">
        <v>23</v>
      </c>
      <c r="T41">
        <v>55.81</v>
      </c>
      <c r="U41" s="114">
        <f t="shared" si="2"/>
        <v>218.68</v>
      </c>
      <c r="V41" s="112">
        <f t="shared" si="3"/>
        <v>0</v>
      </c>
      <c r="Y41">
        <f>BAWANA!AW41+BAWANA!AX41</f>
        <v>25.66</v>
      </c>
      <c r="Z41">
        <f>BAWANA!BD41+BAWANA!BE41</f>
        <v>25.66</v>
      </c>
      <c r="AA41">
        <f>BAWANA!X41+BAWANA!Y41</f>
        <v>25.66</v>
      </c>
      <c r="AB41">
        <f>BAWANA!AE41+BAWANA!AF41</f>
        <v>25.66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218.68</v>
      </c>
      <c r="E42">
        <f>BAWANA!AM42</f>
        <v>0</v>
      </c>
      <c r="F42">
        <f t="shared" si="4"/>
        <v>256</v>
      </c>
      <c r="G42">
        <f t="shared" si="5"/>
        <v>218.68</v>
      </c>
      <c r="H42" s="112"/>
      <c r="I42">
        <f>BRPL_EOD!AI42+BRPL_EOD!AJ42</f>
        <v>79.87</v>
      </c>
      <c r="J42">
        <f>BYPL_EOD!AI42+BYPL_EOD!AJ42</f>
        <v>55</v>
      </c>
      <c r="K42">
        <f>MES_EOD!AI42+MES_EOD!AJ42</f>
        <v>5</v>
      </c>
      <c r="L42">
        <f>NDMC_EOD!AI42+NDMC_EOD!AJ42</f>
        <v>23</v>
      </c>
      <c r="M42">
        <f>TPDDL_EOD!AI42+TPDDL_EOD!AJ42</f>
        <v>55.81</v>
      </c>
      <c r="N42">
        <f t="shared" si="0"/>
        <v>218.68</v>
      </c>
      <c r="O42" s="112">
        <f t="shared" si="1"/>
        <v>0</v>
      </c>
      <c r="P42">
        <v>79.87</v>
      </c>
      <c r="Q42">
        <v>55</v>
      </c>
      <c r="R42">
        <v>5</v>
      </c>
      <c r="S42">
        <v>23</v>
      </c>
      <c r="T42">
        <v>55.81</v>
      </c>
      <c r="U42" s="114">
        <f t="shared" si="2"/>
        <v>218.68</v>
      </c>
      <c r="V42" s="112">
        <f t="shared" si="3"/>
        <v>0</v>
      </c>
      <c r="Y42">
        <f>BAWANA!AW42+BAWANA!AX42</f>
        <v>25.66</v>
      </c>
      <c r="Z42">
        <f>BAWANA!BD42+BAWANA!BE42</f>
        <v>25.66</v>
      </c>
      <c r="AA42">
        <f>BAWANA!X42+BAWANA!Y42</f>
        <v>25.66</v>
      </c>
      <c r="AB42">
        <f>BAWANA!AE42+BAWANA!AF42</f>
        <v>25.66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218.68</v>
      </c>
      <c r="E43">
        <f>BAWANA!AM43</f>
        <v>0</v>
      </c>
      <c r="F43">
        <f t="shared" si="4"/>
        <v>256</v>
      </c>
      <c r="G43">
        <f t="shared" si="5"/>
        <v>218.68</v>
      </c>
      <c r="H43" s="112"/>
      <c r="I43">
        <f>BRPL_EOD!AI43+BRPL_EOD!AJ43</f>
        <v>79.87</v>
      </c>
      <c r="J43">
        <f>BYPL_EOD!AI43+BYPL_EOD!AJ43</f>
        <v>55</v>
      </c>
      <c r="K43">
        <f>MES_EOD!AI43+MES_EOD!AJ43</f>
        <v>5</v>
      </c>
      <c r="L43">
        <f>NDMC_EOD!AI43+NDMC_EOD!AJ43</f>
        <v>23</v>
      </c>
      <c r="M43">
        <f>TPDDL_EOD!AI43+TPDDL_EOD!AJ43</f>
        <v>55.81</v>
      </c>
      <c r="N43">
        <f t="shared" si="0"/>
        <v>218.68</v>
      </c>
      <c r="O43" s="112">
        <f t="shared" si="1"/>
        <v>0</v>
      </c>
      <c r="P43">
        <v>79.87</v>
      </c>
      <c r="Q43">
        <v>55</v>
      </c>
      <c r="R43">
        <v>5</v>
      </c>
      <c r="S43">
        <v>23</v>
      </c>
      <c r="T43">
        <v>55.81</v>
      </c>
      <c r="U43" s="114">
        <f t="shared" si="2"/>
        <v>218.68</v>
      </c>
      <c r="V43" s="112">
        <f t="shared" si="3"/>
        <v>0</v>
      </c>
      <c r="Y43">
        <f>BAWANA!AW43+BAWANA!AX43</f>
        <v>25.66</v>
      </c>
      <c r="Z43">
        <f>BAWANA!BD43+BAWANA!BE43</f>
        <v>25.66</v>
      </c>
      <c r="AA43">
        <f>BAWANA!X43+BAWANA!Y43</f>
        <v>25.66</v>
      </c>
      <c r="AB43">
        <f>BAWANA!AE43+BAWANA!AF43</f>
        <v>25.66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218.68</v>
      </c>
      <c r="E44">
        <f>BAWANA!AM44</f>
        <v>0</v>
      </c>
      <c r="F44">
        <f t="shared" si="4"/>
        <v>256</v>
      </c>
      <c r="G44">
        <f t="shared" si="5"/>
        <v>218.68</v>
      </c>
      <c r="H44" s="112"/>
      <c r="I44">
        <f>BRPL_EOD!AI44+BRPL_EOD!AJ44</f>
        <v>79.87</v>
      </c>
      <c r="J44">
        <f>BYPL_EOD!AI44+BYPL_EOD!AJ44</f>
        <v>55</v>
      </c>
      <c r="K44">
        <f>MES_EOD!AI44+MES_EOD!AJ44</f>
        <v>5</v>
      </c>
      <c r="L44">
        <f>NDMC_EOD!AI44+NDMC_EOD!AJ44</f>
        <v>23</v>
      </c>
      <c r="M44">
        <f>TPDDL_EOD!AI44+TPDDL_EOD!AJ44</f>
        <v>55.81</v>
      </c>
      <c r="N44">
        <f t="shared" si="0"/>
        <v>218.68</v>
      </c>
      <c r="O44" s="112">
        <f t="shared" si="1"/>
        <v>0</v>
      </c>
      <c r="P44">
        <v>79.87</v>
      </c>
      <c r="Q44">
        <v>55</v>
      </c>
      <c r="R44">
        <v>5</v>
      </c>
      <c r="S44">
        <v>23</v>
      </c>
      <c r="T44">
        <v>55.81</v>
      </c>
      <c r="U44" s="114">
        <f t="shared" si="2"/>
        <v>218.68</v>
      </c>
      <c r="V44" s="112">
        <f t="shared" si="3"/>
        <v>0</v>
      </c>
      <c r="Y44">
        <f>BAWANA!AW44+BAWANA!AX44</f>
        <v>25.66</v>
      </c>
      <c r="Z44">
        <f>BAWANA!BD44+BAWANA!BE44</f>
        <v>25.66</v>
      </c>
      <c r="AA44">
        <f>BAWANA!X44+BAWANA!Y44</f>
        <v>25.66</v>
      </c>
      <c r="AB44">
        <f>BAWANA!AE44+BAWANA!AF44</f>
        <v>25.66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213.35</v>
      </c>
      <c r="E45">
        <f>BAWANA!AM45</f>
        <v>0</v>
      </c>
      <c r="F45">
        <f t="shared" si="4"/>
        <v>256</v>
      </c>
      <c r="G45">
        <f t="shared" si="5"/>
        <v>213.35</v>
      </c>
      <c r="H45" s="112"/>
      <c r="I45">
        <f>BRPL_EOD!AI45+BRPL_EOD!AJ45</f>
        <v>76.73</v>
      </c>
      <c r="J45">
        <f>BYPL_EOD!AI45+BYPL_EOD!AJ45</f>
        <v>55</v>
      </c>
      <c r="K45">
        <f>MES_EOD!AI45+MES_EOD!AJ45</f>
        <v>5</v>
      </c>
      <c r="L45">
        <f>NDMC_EOD!AI45+NDMC_EOD!AJ45</f>
        <v>23</v>
      </c>
      <c r="M45">
        <f>TPDDL_EOD!AI45+TPDDL_EOD!AJ45</f>
        <v>53.62</v>
      </c>
      <c r="N45">
        <f t="shared" si="0"/>
        <v>213.35000000000002</v>
      </c>
      <c r="O45" s="112">
        <f t="shared" si="1"/>
        <v>0</v>
      </c>
      <c r="P45">
        <v>76.72999999999999</v>
      </c>
      <c r="Q45">
        <v>54.999999999999993</v>
      </c>
      <c r="R45">
        <v>4.9999999999999991</v>
      </c>
      <c r="S45">
        <v>22.999999999999996</v>
      </c>
      <c r="T45">
        <v>53.61999999999999</v>
      </c>
      <c r="U45" s="114">
        <f t="shared" si="2"/>
        <v>213.34999999999997</v>
      </c>
      <c r="V45" s="112">
        <f t="shared" si="3"/>
        <v>0</v>
      </c>
      <c r="Y45">
        <f>BAWANA!AW45+BAWANA!AX45</f>
        <v>32</v>
      </c>
      <c r="Z45">
        <f>BAWANA!BD45+BAWANA!BE45</f>
        <v>24.65</v>
      </c>
      <c r="AA45">
        <f>BAWANA!X45+BAWANA!Y45</f>
        <v>32</v>
      </c>
      <c r="AB45">
        <f>BAWANA!AE45+BAWANA!AF45</f>
        <v>24.65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213.35</v>
      </c>
      <c r="E46">
        <f>BAWANA!AM46</f>
        <v>0</v>
      </c>
      <c r="F46">
        <f t="shared" si="4"/>
        <v>256</v>
      </c>
      <c r="G46">
        <f t="shared" si="5"/>
        <v>213.35</v>
      </c>
      <c r="H46" s="112"/>
      <c r="I46">
        <f>BRPL_EOD!AI46+BRPL_EOD!AJ46</f>
        <v>76.73</v>
      </c>
      <c r="J46">
        <f>BYPL_EOD!AI46+BYPL_EOD!AJ46</f>
        <v>55</v>
      </c>
      <c r="K46">
        <f>MES_EOD!AI46+MES_EOD!AJ46</f>
        <v>5</v>
      </c>
      <c r="L46">
        <f>NDMC_EOD!AI46+NDMC_EOD!AJ46</f>
        <v>23</v>
      </c>
      <c r="M46">
        <f>TPDDL_EOD!AI46+TPDDL_EOD!AJ46</f>
        <v>53.62</v>
      </c>
      <c r="N46">
        <f t="shared" si="0"/>
        <v>213.35000000000002</v>
      </c>
      <c r="O46" s="112">
        <f t="shared" si="1"/>
        <v>0</v>
      </c>
      <c r="P46">
        <v>76.72999999999999</v>
      </c>
      <c r="Q46">
        <v>54.999999999999993</v>
      </c>
      <c r="R46">
        <v>4.9999999999999991</v>
      </c>
      <c r="S46">
        <v>22.999999999999996</v>
      </c>
      <c r="T46">
        <v>53.61999999999999</v>
      </c>
      <c r="U46" s="114">
        <f t="shared" si="2"/>
        <v>213.34999999999997</v>
      </c>
      <c r="V46" s="112">
        <f t="shared" si="3"/>
        <v>0</v>
      </c>
      <c r="Y46">
        <f>BAWANA!AW46+BAWANA!AX46</f>
        <v>32</v>
      </c>
      <c r="Z46">
        <f>BAWANA!BD46+BAWANA!BE46</f>
        <v>24.65</v>
      </c>
      <c r="AA46">
        <f>BAWANA!X46+BAWANA!Y46</f>
        <v>32</v>
      </c>
      <c r="AB46">
        <f>BAWANA!AE46+BAWANA!AF46</f>
        <v>24.65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213.35</v>
      </c>
      <c r="E47">
        <f>BAWANA!AM47</f>
        <v>0</v>
      </c>
      <c r="F47">
        <f t="shared" si="4"/>
        <v>256</v>
      </c>
      <c r="G47">
        <f t="shared" si="5"/>
        <v>213.35</v>
      </c>
      <c r="H47" s="112"/>
      <c r="I47">
        <f>BRPL_EOD!AI47+BRPL_EOD!AJ47</f>
        <v>76.73</v>
      </c>
      <c r="J47">
        <f>BYPL_EOD!AI47+BYPL_EOD!AJ47</f>
        <v>55</v>
      </c>
      <c r="K47">
        <f>MES_EOD!AI47+MES_EOD!AJ47</f>
        <v>5</v>
      </c>
      <c r="L47">
        <f>NDMC_EOD!AI47+NDMC_EOD!AJ47</f>
        <v>23</v>
      </c>
      <c r="M47">
        <f>TPDDL_EOD!AI47+TPDDL_EOD!AJ47</f>
        <v>53.62</v>
      </c>
      <c r="N47">
        <f t="shared" si="0"/>
        <v>213.35000000000002</v>
      </c>
      <c r="O47" s="112">
        <f t="shared" si="1"/>
        <v>0</v>
      </c>
      <c r="P47">
        <v>76.72999999999999</v>
      </c>
      <c r="Q47">
        <v>54.999999999999993</v>
      </c>
      <c r="R47">
        <v>4.9999999999999991</v>
      </c>
      <c r="S47">
        <v>22.999999999999996</v>
      </c>
      <c r="T47">
        <v>53.61999999999999</v>
      </c>
      <c r="U47" s="114">
        <f t="shared" si="2"/>
        <v>213.34999999999997</v>
      </c>
      <c r="V47" s="112">
        <f t="shared" si="3"/>
        <v>0</v>
      </c>
      <c r="Y47">
        <f>BAWANA!AW47+BAWANA!AX47</f>
        <v>32</v>
      </c>
      <c r="Z47">
        <f>BAWANA!BD47+BAWANA!BE47</f>
        <v>24.65</v>
      </c>
      <c r="AA47">
        <f>BAWANA!X47+BAWANA!Y47</f>
        <v>32</v>
      </c>
      <c r="AB47">
        <f>BAWANA!AE47+BAWANA!AF47</f>
        <v>24.65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213.35</v>
      </c>
      <c r="E48">
        <f>BAWANA!AM48</f>
        <v>0</v>
      </c>
      <c r="F48">
        <f t="shared" si="4"/>
        <v>256</v>
      </c>
      <c r="G48">
        <f t="shared" si="5"/>
        <v>213.35</v>
      </c>
      <c r="H48" s="112"/>
      <c r="I48">
        <f>BRPL_EOD!AI48+BRPL_EOD!AJ48</f>
        <v>76.73</v>
      </c>
      <c r="J48">
        <f>BYPL_EOD!AI48+BYPL_EOD!AJ48</f>
        <v>55</v>
      </c>
      <c r="K48">
        <f>MES_EOD!AI48+MES_EOD!AJ48</f>
        <v>5</v>
      </c>
      <c r="L48">
        <f>NDMC_EOD!AI48+NDMC_EOD!AJ48</f>
        <v>23</v>
      </c>
      <c r="M48">
        <f>TPDDL_EOD!AI48+TPDDL_EOD!AJ48</f>
        <v>53.62</v>
      </c>
      <c r="N48">
        <f t="shared" si="0"/>
        <v>213.35000000000002</v>
      </c>
      <c r="O48" s="112">
        <f t="shared" si="1"/>
        <v>0</v>
      </c>
      <c r="P48">
        <v>76.72999999999999</v>
      </c>
      <c r="Q48">
        <v>54.999999999999993</v>
      </c>
      <c r="R48">
        <v>4.9999999999999991</v>
      </c>
      <c r="S48">
        <v>22.999999999999996</v>
      </c>
      <c r="T48">
        <v>53.61999999999999</v>
      </c>
      <c r="U48" s="114">
        <f t="shared" si="2"/>
        <v>213.34999999999997</v>
      </c>
      <c r="V48" s="112">
        <f t="shared" si="3"/>
        <v>0</v>
      </c>
      <c r="Y48">
        <f>BAWANA!AW48+BAWANA!AX48</f>
        <v>32</v>
      </c>
      <c r="Z48">
        <f>BAWANA!BD48+BAWANA!BE48</f>
        <v>24.65</v>
      </c>
      <c r="AA48">
        <f>BAWANA!X48+BAWANA!Y48</f>
        <v>32</v>
      </c>
      <c r="AB48">
        <f>BAWANA!AE48+BAWANA!AF48</f>
        <v>24.65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213.35</v>
      </c>
      <c r="E49">
        <f>BAWANA!AM49</f>
        <v>0</v>
      </c>
      <c r="F49">
        <f t="shared" si="4"/>
        <v>256</v>
      </c>
      <c r="G49">
        <f t="shared" si="5"/>
        <v>213.35</v>
      </c>
      <c r="H49" s="112"/>
      <c r="I49">
        <f>BRPL_EOD!AI49+BRPL_EOD!AJ49</f>
        <v>76.73</v>
      </c>
      <c r="J49">
        <f>BYPL_EOD!AI49+BYPL_EOD!AJ49</f>
        <v>55</v>
      </c>
      <c r="K49">
        <f>MES_EOD!AI49+MES_EOD!AJ49</f>
        <v>5</v>
      </c>
      <c r="L49">
        <f>NDMC_EOD!AI49+NDMC_EOD!AJ49</f>
        <v>23</v>
      </c>
      <c r="M49">
        <f>TPDDL_EOD!AI49+TPDDL_EOD!AJ49</f>
        <v>53.62</v>
      </c>
      <c r="N49">
        <f t="shared" si="0"/>
        <v>213.35000000000002</v>
      </c>
      <c r="O49" s="112">
        <f t="shared" si="1"/>
        <v>0</v>
      </c>
      <c r="P49">
        <v>76.72999999999999</v>
      </c>
      <c r="Q49">
        <v>54.999999999999993</v>
      </c>
      <c r="R49">
        <v>4.9999999999999991</v>
      </c>
      <c r="S49">
        <v>22.999999999999996</v>
      </c>
      <c r="T49">
        <v>53.61999999999999</v>
      </c>
      <c r="U49" s="114">
        <f t="shared" si="2"/>
        <v>213.34999999999997</v>
      </c>
      <c r="V49" s="112">
        <f t="shared" si="3"/>
        <v>0</v>
      </c>
      <c r="Y49">
        <f>BAWANA!AW49+BAWANA!AX49</f>
        <v>32</v>
      </c>
      <c r="Z49">
        <f>BAWANA!BD49+BAWANA!BE49</f>
        <v>24.65</v>
      </c>
      <c r="AA49">
        <f>BAWANA!X49+BAWANA!Y49</f>
        <v>32</v>
      </c>
      <c r="AB49">
        <f>BAWANA!AE49+BAWANA!AF49</f>
        <v>24.65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213.35</v>
      </c>
      <c r="E50">
        <f>BAWANA!AM50</f>
        <v>0</v>
      </c>
      <c r="F50">
        <f t="shared" si="4"/>
        <v>256</v>
      </c>
      <c r="G50">
        <f t="shared" si="5"/>
        <v>213.35</v>
      </c>
      <c r="H50" s="112"/>
      <c r="I50">
        <f>BRPL_EOD!AI50+BRPL_EOD!AJ50</f>
        <v>76.73</v>
      </c>
      <c r="J50">
        <f>BYPL_EOD!AI50+BYPL_EOD!AJ50</f>
        <v>55</v>
      </c>
      <c r="K50">
        <f>MES_EOD!AI50+MES_EOD!AJ50</f>
        <v>5</v>
      </c>
      <c r="L50">
        <f>NDMC_EOD!AI50+NDMC_EOD!AJ50</f>
        <v>23</v>
      </c>
      <c r="M50">
        <f>TPDDL_EOD!AI50+TPDDL_EOD!AJ50</f>
        <v>53.62</v>
      </c>
      <c r="N50">
        <f t="shared" si="0"/>
        <v>213.35000000000002</v>
      </c>
      <c r="O50" s="112">
        <f t="shared" si="1"/>
        <v>0</v>
      </c>
      <c r="P50">
        <v>76.72999999999999</v>
      </c>
      <c r="Q50">
        <v>54.999999999999993</v>
      </c>
      <c r="R50">
        <v>4.9999999999999991</v>
      </c>
      <c r="S50">
        <v>22.999999999999996</v>
      </c>
      <c r="T50">
        <v>53.61999999999999</v>
      </c>
      <c r="U50" s="114">
        <f t="shared" si="2"/>
        <v>213.34999999999997</v>
      </c>
      <c r="V50" s="112">
        <f t="shared" si="3"/>
        <v>0</v>
      </c>
      <c r="Y50">
        <f>BAWANA!AW50+BAWANA!AX50</f>
        <v>32</v>
      </c>
      <c r="Z50">
        <f>BAWANA!BD50+BAWANA!BE50</f>
        <v>24.65</v>
      </c>
      <c r="AA50">
        <f>BAWANA!X50+BAWANA!Y50</f>
        <v>32</v>
      </c>
      <c r="AB50">
        <f>BAWANA!AE50+BAWANA!AF50</f>
        <v>24.65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213.35</v>
      </c>
      <c r="E51">
        <f>BAWANA!AM51</f>
        <v>0</v>
      </c>
      <c r="F51">
        <f t="shared" si="4"/>
        <v>256</v>
      </c>
      <c r="G51">
        <f t="shared" si="5"/>
        <v>213.35</v>
      </c>
      <c r="H51" s="112"/>
      <c r="I51">
        <f>BRPL_EOD!AI51+BRPL_EOD!AJ51</f>
        <v>76.73</v>
      </c>
      <c r="J51">
        <f>BYPL_EOD!AI51+BYPL_EOD!AJ51</f>
        <v>55</v>
      </c>
      <c r="K51">
        <f>MES_EOD!AI51+MES_EOD!AJ51</f>
        <v>5</v>
      </c>
      <c r="L51">
        <f>NDMC_EOD!AI51+NDMC_EOD!AJ51</f>
        <v>23</v>
      </c>
      <c r="M51">
        <f>TPDDL_EOD!AI51+TPDDL_EOD!AJ51</f>
        <v>53.62</v>
      </c>
      <c r="N51">
        <f t="shared" si="0"/>
        <v>213.35000000000002</v>
      </c>
      <c r="O51" s="112">
        <f t="shared" si="1"/>
        <v>0</v>
      </c>
      <c r="P51">
        <v>76.72999999999999</v>
      </c>
      <c r="Q51">
        <v>54.999999999999993</v>
      </c>
      <c r="R51">
        <v>4.9999999999999991</v>
      </c>
      <c r="S51">
        <v>22.999999999999996</v>
      </c>
      <c r="T51">
        <v>53.61999999999999</v>
      </c>
      <c r="U51" s="114">
        <f t="shared" si="2"/>
        <v>213.34999999999997</v>
      </c>
      <c r="V51" s="112">
        <f t="shared" si="3"/>
        <v>0</v>
      </c>
      <c r="Y51">
        <f>BAWANA!AW51+BAWANA!AX51</f>
        <v>32</v>
      </c>
      <c r="Z51">
        <f>BAWANA!BD51+BAWANA!BE51</f>
        <v>24.65</v>
      </c>
      <c r="AA51">
        <f>BAWANA!X51+BAWANA!Y51</f>
        <v>32</v>
      </c>
      <c r="AB51">
        <f>BAWANA!AE51+BAWANA!AF51</f>
        <v>24.65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213.35</v>
      </c>
      <c r="E52">
        <f>BAWANA!AM52</f>
        <v>0</v>
      </c>
      <c r="F52">
        <f t="shared" si="4"/>
        <v>256</v>
      </c>
      <c r="G52">
        <f t="shared" si="5"/>
        <v>213.35</v>
      </c>
      <c r="H52" s="112"/>
      <c r="I52">
        <f>BRPL_EOD!AI52+BRPL_EOD!AJ52</f>
        <v>76.73</v>
      </c>
      <c r="J52">
        <f>BYPL_EOD!AI52+BYPL_EOD!AJ52</f>
        <v>55</v>
      </c>
      <c r="K52">
        <f>MES_EOD!AI52+MES_EOD!AJ52</f>
        <v>5</v>
      </c>
      <c r="L52">
        <f>NDMC_EOD!AI52+NDMC_EOD!AJ52</f>
        <v>23</v>
      </c>
      <c r="M52">
        <f>TPDDL_EOD!AI52+TPDDL_EOD!AJ52</f>
        <v>53.62</v>
      </c>
      <c r="N52">
        <f t="shared" si="0"/>
        <v>213.35000000000002</v>
      </c>
      <c r="O52" s="112">
        <f t="shared" si="1"/>
        <v>0</v>
      </c>
      <c r="P52">
        <v>76.72999999999999</v>
      </c>
      <c r="Q52">
        <v>54.999999999999993</v>
      </c>
      <c r="R52">
        <v>4.9999999999999991</v>
      </c>
      <c r="S52">
        <v>22.999999999999996</v>
      </c>
      <c r="T52">
        <v>53.61999999999999</v>
      </c>
      <c r="U52" s="114">
        <f t="shared" si="2"/>
        <v>213.34999999999997</v>
      </c>
      <c r="V52" s="112">
        <f t="shared" si="3"/>
        <v>0</v>
      </c>
      <c r="Y52">
        <f>BAWANA!AW52+BAWANA!AX52</f>
        <v>32</v>
      </c>
      <c r="Z52">
        <f>BAWANA!BD52+BAWANA!BE52</f>
        <v>24.65</v>
      </c>
      <c r="AA52">
        <f>BAWANA!X52+BAWANA!Y52</f>
        <v>32</v>
      </c>
      <c r="AB52">
        <f>BAWANA!AE52+BAWANA!AF52</f>
        <v>24.65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213.35</v>
      </c>
      <c r="E53">
        <f>BAWANA!AM53</f>
        <v>0</v>
      </c>
      <c r="F53">
        <f t="shared" si="4"/>
        <v>256</v>
      </c>
      <c r="G53">
        <f t="shared" si="5"/>
        <v>213.35</v>
      </c>
      <c r="H53" s="112"/>
      <c r="I53">
        <f>BRPL_EOD!AI53+BRPL_EOD!AJ53</f>
        <v>76.73</v>
      </c>
      <c r="J53">
        <f>BYPL_EOD!AI53+BYPL_EOD!AJ53</f>
        <v>55</v>
      </c>
      <c r="K53">
        <f>MES_EOD!AI53+MES_EOD!AJ53</f>
        <v>5</v>
      </c>
      <c r="L53">
        <f>NDMC_EOD!AI53+NDMC_EOD!AJ53</f>
        <v>23</v>
      </c>
      <c r="M53">
        <f>TPDDL_EOD!AI53+TPDDL_EOD!AJ53</f>
        <v>53.62</v>
      </c>
      <c r="N53">
        <f t="shared" si="0"/>
        <v>213.35000000000002</v>
      </c>
      <c r="O53" s="112">
        <f t="shared" si="1"/>
        <v>0</v>
      </c>
      <c r="P53">
        <v>76.72999999999999</v>
      </c>
      <c r="Q53">
        <v>54.999999999999993</v>
      </c>
      <c r="R53">
        <v>4.9999999999999991</v>
      </c>
      <c r="S53">
        <v>22.999999999999996</v>
      </c>
      <c r="T53">
        <v>53.61999999999999</v>
      </c>
      <c r="U53" s="114">
        <f t="shared" si="2"/>
        <v>213.34999999999997</v>
      </c>
      <c r="V53" s="112">
        <f t="shared" si="3"/>
        <v>0</v>
      </c>
      <c r="Y53">
        <f>BAWANA!AW53+BAWANA!AX53</f>
        <v>32</v>
      </c>
      <c r="Z53">
        <f>BAWANA!BD53+BAWANA!BE53</f>
        <v>24.65</v>
      </c>
      <c r="AA53">
        <f>BAWANA!X53+BAWANA!Y53</f>
        <v>32</v>
      </c>
      <c r="AB53">
        <f>BAWANA!AE53+BAWANA!AF53</f>
        <v>24.65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213.35</v>
      </c>
      <c r="E54">
        <f>BAWANA!AM54</f>
        <v>0</v>
      </c>
      <c r="F54">
        <f t="shared" si="4"/>
        <v>256</v>
      </c>
      <c r="G54">
        <f t="shared" si="5"/>
        <v>213.35</v>
      </c>
      <c r="H54" s="112"/>
      <c r="I54">
        <f>BRPL_EOD!AI54+BRPL_EOD!AJ54</f>
        <v>76.73</v>
      </c>
      <c r="J54">
        <f>BYPL_EOD!AI54+BYPL_EOD!AJ54</f>
        <v>55</v>
      </c>
      <c r="K54">
        <f>MES_EOD!AI54+MES_EOD!AJ54</f>
        <v>5</v>
      </c>
      <c r="L54">
        <f>NDMC_EOD!AI54+NDMC_EOD!AJ54</f>
        <v>23</v>
      </c>
      <c r="M54">
        <f>TPDDL_EOD!AI54+TPDDL_EOD!AJ54</f>
        <v>53.62</v>
      </c>
      <c r="N54">
        <f t="shared" si="0"/>
        <v>213.35000000000002</v>
      </c>
      <c r="O54" s="112">
        <f t="shared" si="1"/>
        <v>0</v>
      </c>
      <c r="P54">
        <v>76.72999999999999</v>
      </c>
      <c r="Q54">
        <v>54.999999999999993</v>
      </c>
      <c r="R54">
        <v>4.9999999999999991</v>
      </c>
      <c r="S54">
        <v>22.999999999999996</v>
      </c>
      <c r="T54">
        <v>53.61999999999999</v>
      </c>
      <c r="U54" s="114">
        <f t="shared" si="2"/>
        <v>213.34999999999997</v>
      </c>
      <c r="V54" s="112">
        <f t="shared" si="3"/>
        <v>0</v>
      </c>
      <c r="Y54">
        <f>BAWANA!AW54+BAWANA!AX54</f>
        <v>32</v>
      </c>
      <c r="Z54">
        <f>BAWANA!BD54+BAWANA!BE54</f>
        <v>24.65</v>
      </c>
      <c r="AA54">
        <f>BAWANA!X54+BAWANA!Y54</f>
        <v>32</v>
      </c>
      <c r="AB54">
        <f>BAWANA!AE54+BAWANA!AF54</f>
        <v>24.65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218.68</v>
      </c>
      <c r="E55">
        <f>BAWANA!AM55</f>
        <v>0</v>
      </c>
      <c r="F55">
        <f t="shared" si="4"/>
        <v>256</v>
      </c>
      <c r="G55">
        <f t="shared" si="5"/>
        <v>218.68</v>
      </c>
      <c r="H55" s="112"/>
      <c r="I55">
        <f>BRPL_EOD!AI55+BRPL_EOD!AJ55</f>
        <v>79.87</v>
      </c>
      <c r="J55">
        <f>BYPL_EOD!AI55+BYPL_EOD!AJ55</f>
        <v>55</v>
      </c>
      <c r="K55">
        <f>MES_EOD!AI55+MES_EOD!AJ55</f>
        <v>5</v>
      </c>
      <c r="L55">
        <f>NDMC_EOD!AI55+NDMC_EOD!AJ55</f>
        <v>23</v>
      </c>
      <c r="M55">
        <f>TPDDL_EOD!AI55+TPDDL_EOD!AJ55</f>
        <v>55.81</v>
      </c>
      <c r="N55">
        <f t="shared" si="0"/>
        <v>218.68</v>
      </c>
      <c r="O55" s="112">
        <f t="shared" si="1"/>
        <v>0</v>
      </c>
      <c r="P55">
        <v>79.87</v>
      </c>
      <c r="Q55">
        <v>55</v>
      </c>
      <c r="R55">
        <v>5</v>
      </c>
      <c r="S55">
        <v>23</v>
      </c>
      <c r="T55">
        <v>55.81</v>
      </c>
      <c r="U55" s="114">
        <f t="shared" si="2"/>
        <v>218.68</v>
      </c>
      <c r="V55" s="112">
        <f t="shared" si="3"/>
        <v>0</v>
      </c>
      <c r="Y55">
        <f>BAWANA!AW55+BAWANA!AX55</f>
        <v>25.66</v>
      </c>
      <c r="Z55">
        <f>BAWANA!BD55+BAWANA!BE55</f>
        <v>25.66</v>
      </c>
      <c r="AA55">
        <f>BAWANA!X55+BAWANA!Y55</f>
        <v>25.66</v>
      </c>
      <c r="AB55">
        <f>BAWANA!AE55+BAWANA!AF55</f>
        <v>25.66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218.68</v>
      </c>
      <c r="E56">
        <f>BAWANA!AM56</f>
        <v>0</v>
      </c>
      <c r="F56">
        <f t="shared" si="4"/>
        <v>256</v>
      </c>
      <c r="G56">
        <f t="shared" si="5"/>
        <v>218.68</v>
      </c>
      <c r="H56" s="112"/>
      <c r="I56">
        <f>BRPL_EOD!AI56+BRPL_EOD!AJ56</f>
        <v>79.87</v>
      </c>
      <c r="J56">
        <f>BYPL_EOD!AI56+BYPL_EOD!AJ56</f>
        <v>55</v>
      </c>
      <c r="K56">
        <f>MES_EOD!AI56+MES_EOD!AJ56</f>
        <v>5</v>
      </c>
      <c r="L56">
        <f>NDMC_EOD!AI56+NDMC_EOD!AJ56</f>
        <v>23</v>
      </c>
      <c r="M56">
        <f>TPDDL_EOD!AI56+TPDDL_EOD!AJ56</f>
        <v>55.81</v>
      </c>
      <c r="N56">
        <f t="shared" si="0"/>
        <v>218.68</v>
      </c>
      <c r="O56" s="112">
        <f t="shared" si="1"/>
        <v>0</v>
      </c>
      <c r="P56">
        <v>79.87</v>
      </c>
      <c r="Q56">
        <v>55</v>
      </c>
      <c r="R56">
        <v>5</v>
      </c>
      <c r="S56">
        <v>23</v>
      </c>
      <c r="T56">
        <v>55.81</v>
      </c>
      <c r="U56" s="114">
        <f t="shared" si="2"/>
        <v>218.68</v>
      </c>
      <c r="V56" s="112">
        <f t="shared" si="3"/>
        <v>0</v>
      </c>
      <c r="Y56">
        <f>BAWANA!AW56+BAWANA!AX56</f>
        <v>25.66</v>
      </c>
      <c r="Z56">
        <f>BAWANA!BD56+BAWANA!BE56</f>
        <v>25.66</v>
      </c>
      <c r="AA56">
        <f>BAWANA!X56+BAWANA!Y56</f>
        <v>25.66</v>
      </c>
      <c r="AB56">
        <f>BAWANA!AE56+BAWANA!AF56</f>
        <v>25.66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218.68</v>
      </c>
      <c r="E57">
        <f>BAWANA!AM57</f>
        <v>0</v>
      </c>
      <c r="F57">
        <f t="shared" si="4"/>
        <v>256</v>
      </c>
      <c r="G57">
        <f t="shared" si="5"/>
        <v>218.68</v>
      </c>
      <c r="H57" s="112"/>
      <c r="I57">
        <f>BRPL_EOD!AI57+BRPL_EOD!AJ57</f>
        <v>79.87</v>
      </c>
      <c r="J57">
        <f>BYPL_EOD!AI57+BYPL_EOD!AJ57</f>
        <v>55</v>
      </c>
      <c r="K57">
        <f>MES_EOD!AI57+MES_EOD!AJ57</f>
        <v>5</v>
      </c>
      <c r="L57">
        <f>NDMC_EOD!AI57+NDMC_EOD!AJ57</f>
        <v>23</v>
      </c>
      <c r="M57">
        <f>TPDDL_EOD!AI57+TPDDL_EOD!AJ57</f>
        <v>55.81</v>
      </c>
      <c r="N57">
        <f t="shared" si="0"/>
        <v>218.68</v>
      </c>
      <c r="O57" s="112">
        <f t="shared" si="1"/>
        <v>0</v>
      </c>
      <c r="P57">
        <v>79.87</v>
      </c>
      <c r="Q57">
        <v>55</v>
      </c>
      <c r="R57">
        <v>5</v>
      </c>
      <c r="S57">
        <v>23</v>
      </c>
      <c r="T57">
        <v>55.81</v>
      </c>
      <c r="U57" s="114">
        <f t="shared" si="2"/>
        <v>218.68</v>
      </c>
      <c r="V57" s="112">
        <f t="shared" si="3"/>
        <v>0</v>
      </c>
      <c r="Y57">
        <f>BAWANA!AW57+BAWANA!AX57</f>
        <v>25.66</v>
      </c>
      <c r="Z57">
        <f>BAWANA!BD57+BAWANA!BE57</f>
        <v>25.66</v>
      </c>
      <c r="AA57">
        <f>BAWANA!X57+BAWANA!Y57</f>
        <v>25.66</v>
      </c>
      <c r="AB57">
        <f>BAWANA!AE57+BAWANA!AF57</f>
        <v>25.66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213.35</v>
      </c>
      <c r="E58">
        <f>BAWANA!AM58</f>
        <v>0</v>
      </c>
      <c r="F58">
        <f t="shared" si="4"/>
        <v>256</v>
      </c>
      <c r="G58">
        <f t="shared" si="5"/>
        <v>213.35</v>
      </c>
      <c r="H58" s="112"/>
      <c r="I58">
        <f>BRPL_EOD!AI58+BRPL_EOD!AJ58</f>
        <v>76.73</v>
      </c>
      <c r="J58">
        <f>BYPL_EOD!AI58+BYPL_EOD!AJ58</f>
        <v>55</v>
      </c>
      <c r="K58">
        <f>MES_EOD!AI58+MES_EOD!AJ58</f>
        <v>5</v>
      </c>
      <c r="L58">
        <f>NDMC_EOD!AI58+NDMC_EOD!AJ58</f>
        <v>23</v>
      </c>
      <c r="M58">
        <f>TPDDL_EOD!AI58+TPDDL_EOD!AJ58</f>
        <v>53.62</v>
      </c>
      <c r="N58">
        <f t="shared" si="0"/>
        <v>213.35000000000002</v>
      </c>
      <c r="O58" s="112">
        <f t="shared" si="1"/>
        <v>0</v>
      </c>
      <c r="P58">
        <v>76.72999999999999</v>
      </c>
      <c r="Q58">
        <v>54.999999999999993</v>
      </c>
      <c r="R58">
        <v>4.9999999999999991</v>
      </c>
      <c r="S58">
        <v>22.999999999999996</v>
      </c>
      <c r="T58">
        <v>53.61999999999999</v>
      </c>
      <c r="U58" s="114">
        <f t="shared" si="2"/>
        <v>213.34999999999997</v>
      </c>
      <c r="V58" s="112">
        <f t="shared" si="3"/>
        <v>0</v>
      </c>
      <c r="Y58">
        <f>BAWANA!AW58+BAWANA!AX58</f>
        <v>32</v>
      </c>
      <c r="Z58">
        <f>BAWANA!BD58+BAWANA!BE58</f>
        <v>24.65</v>
      </c>
      <c r="AA58">
        <f>BAWANA!X58+BAWANA!Y58</f>
        <v>32</v>
      </c>
      <c r="AB58">
        <f>BAWANA!AE58+BAWANA!AF58</f>
        <v>24.65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213.35</v>
      </c>
      <c r="E59">
        <f>BAWANA!AM59</f>
        <v>0</v>
      </c>
      <c r="F59">
        <f t="shared" si="4"/>
        <v>256</v>
      </c>
      <c r="G59">
        <f t="shared" si="5"/>
        <v>213.35</v>
      </c>
      <c r="H59" s="112"/>
      <c r="I59">
        <f>BRPL_EOD!AI59+BRPL_EOD!AJ59</f>
        <v>76.73</v>
      </c>
      <c r="J59">
        <f>BYPL_EOD!AI59+BYPL_EOD!AJ59</f>
        <v>55</v>
      </c>
      <c r="K59">
        <f>MES_EOD!AI59+MES_EOD!AJ59</f>
        <v>5</v>
      </c>
      <c r="L59">
        <f>NDMC_EOD!AI59+NDMC_EOD!AJ59</f>
        <v>23</v>
      </c>
      <c r="M59">
        <f>TPDDL_EOD!AI59+TPDDL_EOD!AJ59</f>
        <v>53.62</v>
      </c>
      <c r="N59">
        <f t="shared" si="0"/>
        <v>213.35000000000002</v>
      </c>
      <c r="O59" s="112">
        <f t="shared" si="1"/>
        <v>0</v>
      </c>
      <c r="P59">
        <v>76.72999999999999</v>
      </c>
      <c r="Q59">
        <v>54.999999999999993</v>
      </c>
      <c r="R59">
        <v>4.9999999999999991</v>
      </c>
      <c r="S59">
        <v>22.999999999999996</v>
      </c>
      <c r="T59">
        <v>53.61999999999999</v>
      </c>
      <c r="U59" s="114">
        <f t="shared" si="2"/>
        <v>213.34999999999997</v>
      </c>
      <c r="V59" s="112">
        <f t="shared" si="3"/>
        <v>0</v>
      </c>
      <c r="Y59">
        <f>BAWANA!AW59+BAWANA!AX59</f>
        <v>32</v>
      </c>
      <c r="Z59">
        <f>BAWANA!BD59+BAWANA!BE59</f>
        <v>24.65</v>
      </c>
      <c r="AA59">
        <f>BAWANA!X59+BAWANA!Y59</f>
        <v>32</v>
      </c>
      <c r="AB59">
        <f>BAWANA!AE59+BAWANA!AF59</f>
        <v>24.65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213.35</v>
      </c>
      <c r="E60">
        <f>BAWANA!AM60</f>
        <v>0</v>
      </c>
      <c r="F60">
        <f t="shared" si="4"/>
        <v>256</v>
      </c>
      <c r="G60">
        <f t="shared" si="5"/>
        <v>213.35</v>
      </c>
      <c r="H60" s="112"/>
      <c r="I60">
        <f>BRPL_EOD!AI60+BRPL_EOD!AJ60</f>
        <v>76.73</v>
      </c>
      <c r="J60">
        <f>BYPL_EOD!AI60+BYPL_EOD!AJ60</f>
        <v>55</v>
      </c>
      <c r="K60">
        <f>MES_EOD!AI60+MES_EOD!AJ60</f>
        <v>5</v>
      </c>
      <c r="L60">
        <f>NDMC_EOD!AI60+NDMC_EOD!AJ60</f>
        <v>23</v>
      </c>
      <c r="M60">
        <f>TPDDL_EOD!AI60+TPDDL_EOD!AJ60</f>
        <v>53.62</v>
      </c>
      <c r="N60">
        <f t="shared" si="0"/>
        <v>213.35000000000002</v>
      </c>
      <c r="O60" s="112">
        <f t="shared" si="1"/>
        <v>0</v>
      </c>
      <c r="P60">
        <v>76.72999999999999</v>
      </c>
      <c r="Q60">
        <v>54.999999999999993</v>
      </c>
      <c r="R60">
        <v>4.9999999999999991</v>
      </c>
      <c r="S60">
        <v>22.999999999999996</v>
      </c>
      <c r="T60">
        <v>53.61999999999999</v>
      </c>
      <c r="U60" s="114">
        <f t="shared" si="2"/>
        <v>213.34999999999997</v>
      </c>
      <c r="V60" s="112">
        <f t="shared" si="3"/>
        <v>0</v>
      </c>
      <c r="Y60">
        <f>BAWANA!AW60+BAWANA!AX60</f>
        <v>32</v>
      </c>
      <c r="Z60">
        <f>BAWANA!BD60+BAWANA!BE60</f>
        <v>24.65</v>
      </c>
      <c r="AA60">
        <f>BAWANA!X60+BAWANA!Y60</f>
        <v>32</v>
      </c>
      <c r="AB60">
        <f>BAWANA!AE60+BAWANA!AF60</f>
        <v>24.65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213.35</v>
      </c>
      <c r="E61">
        <f>BAWANA!AM61</f>
        <v>0</v>
      </c>
      <c r="F61">
        <f t="shared" si="4"/>
        <v>256</v>
      </c>
      <c r="G61">
        <f t="shared" si="5"/>
        <v>213.35</v>
      </c>
      <c r="H61" s="112"/>
      <c r="I61">
        <f>BRPL_EOD!AI61+BRPL_EOD!AJ61</f>
        <v>76.73</v>
      </c>
      <c r="J61">
        <f>BYPL_EOD!AI61+BYPL_EOD!AJ61</f>
        <v>55</v>
      </c>
      <c r="K61">
        <f>MES_EOD!AI61+MES_EOD!AJ61</f>
        <v>5</v>
      </c>
      <c r="L61">
        <f>NDMC_EOD!AI61+NDMC_EOD!AJ61</f>
        <v>23</v>
      </c>
      <c r="M61">
        <f>TPDDL_EOD!AI61+TPDDL_EOD!AJ61</f>
        <v>53.62</v>
      </c>
      <c r="N61">
        <f t="shared" si="0"/>
        <v>213.35000000000002</v>
      </c>
      <c r="O61" s="112">
        <f t="shared" si="1"/>
        <v>0</v>
      </c>
      <c r="P61">
        <v>76.72999999999999</v>
      </c>
      <c r="Q61">
        <v>54.999999999999993</v>
      </c>
      <c r="R61">
        <v>4.9999999999999991</v>
      </c>
      <c r="S61">
        <v>22.999999999999996</v>
      </c>
      <c r="T61">
        <v>53.61999999999999</v>
      </c>
      <c r="U61" s="114">
        <f t="shared" si="2"/>
        <v>213.34999999999997</v>
      </c>
      <c r="V61" s="112">
        <f t="shared" si="3"/>
        <v>0</v>
      </c>
      <c r="Y61">
        <f>BAWANA!AW61+BAWANA!AX61</f>
        <v>32</v>
      </c>
      <c r="Z61">
        <f>BAWANA!BD61+BAWANA!BE61</f>
        <v>24.65</v>
      </c>
      <c r="AA61">
        <f>BAWANA!X61+BAWANA!Y61</f>
        <v>32</v>
      </c>
      <c r="AB61">
        <f>BAWANA!AE61+BAWANA!AF61</f>
        <v>24.65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213.35</v>
      </c>
      <c r="E62">
        <f>BAWANA!AM62</f>
        <v>0</v>
      </c>
      <c r="F62">
        <f t="shared" si="4"/>
        <v>256</v>
      </c>
      <c r="G62">
        <f t="shared" si="5"/>
        <v>213.35</v>
      </c>
      <c r="H62" s="112"/>
      <c r="I62">
        <f>BRPL_EOD!AI62+BRPL_EOD!AJ62</f>
        <v>76.73</v>
      </c>
      <c r="J62">
        <f>BYPL_EOD!AI62+BYPL_EOD!AJ62</f>
        <v>55</v>
      </c>
      <c r="K62">
        <f>MES_EOD!AI62+MES_EOD!AJ62</f>
        <v>5</v>
      </c>
      <c r="L62">
        <f>NDMC_EOD!AI62+NDMC_EOD!AJ62</f>
        <v>23</v>
      </c>
      <c r="M62">
        <f>TPDDL_EOD!AI62+TPDDL_EOD!AJ62</f>
        <v>53.62</v>
      </c>
      <c r="N62">
        <f t="shared" si="0"/>
        <v>213.35000000000002</v>
      </c>
      <c r="O62" s="112">
        <f t="shared" si="1"/>
        <v>0</v>
      </c>
      <c r="P62">
        <v>76.72999999999999</v>
      </c>
      <c r="Q62">
        <v>54.999999999999993</v>
      </c>
      <c r="R62">
        <v>4.9999999999999991</v>
      </c>
      <c r="S62">
        <v>22.999999999999996</v>
      </c>
      <c r="T62">
        <v>53.61999999999999</v>
      </c>
      <c r="U62" s="114">
        <f t="shared" si="2"/>
        <v>213.34999999999997</v>
      </c>
      <c r="V62" s="112">
        <f t="shared" si="3"/>
        <v>0</v>
      </c>
      <c r="Y62">
        <f>BAWANA!AW62+BAWANA!AX62</f>
        <v>32</v>
      </c>
      <c r="Z62">
        <f>BAWANA!BD62+BAWANA!BE62</f>
        <v>24.65</v>
      </c>
      <c r="AA62">
        <f>BAWANA!X62+BAWANA!Y62</f>
        <v>32</v>
      </c>
      <c r="AB62">
        <f>BAWANA!AE62+BAWANA!AF62</f>
        <v>24.65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218.68</v>
      </c>
      <c r="E63">
        <f>BAWANA!AM63</f>
        <v>0</v>
      </c>
      <c r="F63">
        <f t="shared" si="4"/>
        <v>256</v>
      </c>
      <c r="G63">
        <f t="shared" si="5"/>
        <v>218.68</v>
      </c>
      <c r="H63" s="112"/>
      <c r="I63">
        <f>BRPL_EOD!AI63+BRPL_EOD!AJ63</f>
        <v>79.87</v>
      </c>
      <c r="J63">
        <f>BYPL_EOD!AI63+BYPL_EOD!AJ63</f>
        <v>55</v>
      </c>
      <c r="K63">
        <f>MES_EOD!AI63+MES_EOD!AJ63</f>
        <v>5</v>
      </c>
      <c r="L63">
        <f>NDMC_EOD!AI63+NDMC_EOD!AJ63</f>
        <v>23</v>
      </c>
      <c r="M63">
        <f>TPDDL_EOD!AI63+TPDDL_EOD!AJ63</f>
        <v>55.81</v>
      </c>
      <c r="N63">
        <f t="shared" si="0"/>
        <v>218.68</v>
      </c>
      <c r="O63" s="112">
        <f t="shared" si="1"/>
        <v>0</v>
      </c>
      <c r="P63">
        <v>79.87</v>
      </c>
      <c r="Q63">
        <v>55</v>
      </c>
      <c r="R63">
        <v>5</v>
      </c>
      <c r="S63">
        <v>23</v>
      </c>
      <c r="T63">
        <v>55.81</v>
      </c>
      <c r="U63" s="114">
        <f t="shared" si="2"/>
        <v>218.68</v>
      </c>
      <c r="V63" s="112">
        <f t="shared" si="3"/>
        <v>0</v>
      </c>
      <c r="Y63">
        <f>BAWANA!AW63+BAWANA!AX63</f>
        <v>25.66</v>
      </c>
      <c r="Z63">
        <f>BAWANA!BD63+BAWANA!BE63</f>
        <v>25.66</v>
      </c>
      <c r="AA63">
        <f>BAWANA!X63+BAWANA!Y63</f>
        <v>25.66</v>
      </c>
      <c r="AB63">
        <f>BAWANA!AE63+BAWANA!AF63</f>
        <v>25.66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218.68</v>
      </c>
      <c r="E64">
        <f>BAWANA!AM64</f>
        <v>0</v>
      </c>
      <c r="F64">
        <f t="shared" si="4"/>
        <v>256</v>
      </c>
      <c r="G64">
        <f t="shared" si="5"/>
        <v>218.68</v>
      </c>
      <c r="H64" s="112"/>
      <c r="I64">
        <f>BRPL_EOD!AI64+BRPL_EOD!AJ64</f>
        <v>79.87</v>
      </c>
      <c r="J64">
        <f>BYPL_EOD!AI64+BYPL_EOD!AJ64</f>
        <v>55</v>
      </c>
      <c r="K64">
        <f>MES_EOD!AI64+MES_EOD!AJ64</f>
        <v>5</v>
      </c>
      <c r="L64">
        <f>NDMC_EOD!AI64+NDMC_EOD!AJ64</f>
        <v>23</v>
      </c>
      <c r="M64">
        <f>TPDDL_EOD!AI64+TPDDL_EOD!AJ64</f>
        <v>55.81</v>
      </c>
      <c r="N64">
        <f t="shared" si="0"/>
        <v>218.68</v>
      </c>
      <c r="O64" s="112">
        <f t="shared" si="1"/>
        <v>0</v>
      </c>
      <c r="P64">
        <v>79.87</v>
      </c>
      <c r="Q64">
        <v>55</v>
      </c>
      <c r="R64">
        <v>5</v>
      </c>
      <c r="S64">
        <v>23</v>
      </c>
      <c r="T64">
        <v>55.81</v>
      </c>
      <c r="U64" s="114">
        <f t="shared" si="2"/>
        <v>218.68</v>
      </c>
      <c r="V64" s="112">
        <f t="shared" si="3"/>
        <v>0</v>
      </c>
      <c r="Y64">
        <f>BAWANA!AW64+BAWANA!AX64</f>
        <v>25.66</v>
      </c>
      <c r="Z64">
        <f>BAWANA!BD64+BAWANA!BE64</f>
        <v>25.66</v>
      </c>
      <c r="AA64">
        <f>BAWANA!X64+BAWANA!Y64</f>
        <v>25.66</v>
      </c>
      <c r="AB64">
        <f>BAWANA!AE64+BAWANA!AF64</f>
        <v>25.66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252.22000000000003</v>
      </c>
      <c r="E65">
        <f>BAWANA!AM65</f>
        <v>0</v>
      </c>
      <c r="F65">
        <f t="shared" si="4"/>
        <v>256</v>
      </c>
      <c r="G65">
        <f t="shared" si="5"/>
        <v>252.22000000000003</v>
      </c>
      <c r="H65" s="112"/>
      <c r="I65">
        <f>BRPL_EOD!AI65+BRPL_EOD!AJ65</f>
        <v>99.61</v>
      </c>
      <c r="J65">
        <f>BYPL_EOD!AI65+BYPL_EOD!AJ65</f>
        <v>55</v>
      </c>
      <c r="K65">
        <f>MES_EOD!AI65+MES_EOD!AJ65</f>
        <v>5</v>
      </c>
      <c r="L65">
        <f>NDMC_EOD!AI65+NDMC_EOD!AJ65</f>
        <v>23</v>
      </c>
      <c r="M65">
        <f>TPDDL_EOD!AI65+TPDDL_EOD!AJ65</f>
        <v>69.61</v>
      </c>
      <c r="N65">
        <f t="shared" si="0"/>
        <v>252.22000000000003</v>
      </c>
      <c r="O65" s="112">
        <f t="shared" si="1"/>
        <v>0</v>
      </c>
      <c r="P65">
        <v>99.61</v>
      </c>
      <c r="Q65">
        <v>55</v>
      </c>
      <c r="R65">
        <v>5</v>
      </c>
      <c r="S65">
        <v>23</v>
      </c>
      <c r="T65">
        <v>69.61</v>
      </c>
      <c r="U65" s="114">
        <f t="shared" si="2"/>
        <v>252.22000000000003</v>
      </c>
      <c r="V65" s="112">
        <f t="shared" si="3"/>
        <v>0</v>
      </c>
      <c r="Y65">
        <f>BAWANA!AW65+BAWANA!AX65</f>
        <v>8.89</v>
      </c>
      <c r="Z65">
        <f>BAWANA!BD65+BAWANA!BE65</f>
        <v>8.89</v>
      </c>
      <c r="AA65">
        <f>BAWANA!X65+BAWANA!Y65</f>
        <v>8.89</v>
      </c>
      <c r="AB65">
        <f>BAWANA!AE65+BAWANA!AF65</f>
        <v>8.89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252.22000000000003</v>
      </c>
      <c r="E66">
        <f>BAWANA!AM66</f>
        <v>0</v>
      </c>
      <c r="F66">
        <f t="shared" si="4"/>
        <v>256</v>
      </c>
      <c r="G66">
        <f t="shared" si="5"/>
        <v>252.22000000000003</v>
      </c>
      <c r="H66" s="112"/>
      <c r="I66">
        <f>BRPL_EOD!AI66+BRPL_EOD!AJ66</f>
        <v>99.61</v>
      </c>
      <c r="J66">
        <f>BYPL_EOD!AI66+BYPL_EOD!AJ66</f>
        <v>55</v>
      </c>
      <c r="K66">
        <f>MES_EOD!AI66+MES_EOD!AJ66</f>
        <v>5</v>
      </c>
      <c r="L66">
        <f>NDMC_EOD!AI66+NDMC_EOD!AJ66</f>
        <v>23</v>
      </c>
      <c r="M66">
        <f>TPDDL_EOD!AI66+TPDDL_EOD!AJ66</f>
        <v>69.61</v>
      </c>
      <c r="N66">
        <f t="shared" si="0"/>
        <v>252.22000000000003</v>
      </c>
      <c r="O66" s="112">
        <f t="shared" si="1"/>
        <v>0</v>
      </c>
      <c r="P66">
        <v>99.61</v>
      </c>
      <c r="Q66">
        <v>55</v>
      </c>
      <c r="R66">
        <v>5</v>
      </c>
      <c r="S66">
        <v>23</v>
      </c>
      <c r="T66">
        <v>69.61</v>
      </c>
      <c r="U66" s="114">
        <f t="shared" si="2"/>
        <v>252.22000000000003</v>
      </c>
      <c r="V66" s="112">
        <f t="shared" si="3"/>
        <v>0</v>
      </c>
      <c r="Y66">
        <f>BAWANA!AW66+BAWANA!AX66</f>
        <v>8.89</v>
      </c>
      <c r="Z66">
        <f>BAWANA!BD66+BAWANA!BE66</f>
        <v>8.89</v>
      </c>
      <c r="AA66">
        <f>BAWANA!X66+BAWANA!Y66</f>
        <v>8.89</v>
      </c>
      <c r="AB66">
        <f>BAWANA!AE66+BAWANA!AF66</f>
        <v>8.89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252.22000000000003</v>
      </c>
      <c r="E67">
        <f>BAWANA!AM67</f>
        <v>0</v>
      </c>
      <c r="F67">
        <f t="shared" si="4"/>
        <v>256</v>
      </c>
      <c r="G67">
        <f t="shared" si="5"/>
        <v>252.22000000000003</v>
      </c>
      <c r="H67" s="112"/>
      <c r="I67">
        <f>BRPL_EOD!AI67+BRPL_EOD!AJ67</f>
        <v>99.61</v>
      </c>
      <c r="J67">
        <f>BYPL_EOD!AI67+BYPL_EOD!AJ67</f>
        <v>55</v>
      </c>
      <c r="K67">
        <f>MES_EOD!AI67+MES_EOD!AJ67</f>
        <v>5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252.22000000000003</v>
      </c>
      <c r="O67" s="112">
        <f t="shared" ref="O67:O98" si="8">G67-N67</f>
        <v>0</v>
      </c>
      <c r="P67">
        <v>99.61</v>
      </c>
      <c r="Q67">
        <v>55</v>
      </c>
      <c r="R67">
        <v>5</v>
      </c>
      <c r="S67">
        <v>23</v>
      </c>
      <c r="T67">
        <v>69.61</v>
      </c>
      <c r="U67" s="114">
        <f t="shared" ref="U67:U98" si="9">SUM(P67:T67)</f>
        <v>252.22000000000003</v>
      </c>
      <c r="V67" s="112">
        <f t="shared" ref="V67:V99" si="10">G67-U67</f>
        <v>0</v>
      </c>
      <c r="Y67">
        <f>BAWANA!AW67+BAWANA!AX67</f>
        <v>8.89</v>
      </c>
      <c r="Z67">
        <f>BAWANA!BD67+BAWANA!BE67</f>
        <v>8.89</v>
      </c>
      <c r="AA67">
        <f>BAWANA!X67+BAWANA!Y67</f>
        <v>8.89</v>
      </c>
      <c r="AB67">
        <f>BAWANA!AE67+BAWANA!AF67</f>
        <v>8.89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252.22000000000003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252.22000000000003</v>
      </c>
      <c r="H68" s="112"/>
      <c r="I68">
        <f>BRPL_EOD!AI68+BRPL_EOD!AJ68</f>
        <v>99.61</v>
      </c>
      <c r="J68">
        <f>BYPL_EOD!AI68+BYPL_EOD!AJ68</f>
        <v>55</v>
      </c>
      <c r="K68">
        <f>MES_EOD!AI68+MES_EOD!AJ68</f>
        <v>5</v>
      </c>
      <c r="L68">
        <f>NDMC_EOD!AI68+NDMC_EOD!AJ68</f>
        <v>23</v>
      </c>
      <c r="M68">
        <f>TPDDL_EOD!AI68+TPDDL_EOD!AJ68</f>
        <v>69.61</v>
      </c>
      <c r="N68">
        <f t="shared" si="7"/>
        <v>252.22000000000003</v>
      </c>
      <c r="O68" s="112">
        <f t="shared" si="8"/>
        <v>0</v>
      </c>
      <c r="P68">
        <v>99.61</v>
      </c>
      <c r="Q68">
        <v>55</v>
      </c>
      <c r="R68">
        <v>5</v>
      </c>
      <c r="S68">
        <v>23</v>
      </c>
      <c r="T68">
        <v>69.61</v>
      </c>
      <c r="U68" s="114">
        <f t="shared" si="9"/>
        <v>252.22000000000003</v>
      </c>
      <c r="V68" s="112">
        <f t="shared" si="10"/>
        <v>0</v>
      </c>
      <c r="Y68">
        <f>BAWANA!AW68+BAWANA!AX68</f>
        <v>8.89</v>
      </c>
      <c r="Z68">
        <f>BAWANA!BD68+BAWANA!BE68</f>
        <v>8.89</v>
      </c>
      <c r="AA68">
        <f>BAWANA!X68+BAWANA!Y68</f>
        <v>8.89</v>
      </c>
      <c r="AB68">
        <f>BAWANA!AE68+BAWANA!AF68</f>
        <v>8.89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238</v>
      </c>
      <c r="E69">
        <f>BAWANA!AM69</f>
        <v>0</v>
      </c>
      <c r="F69">
        <f t="shared" si="11"/>
        <v>256</v>
      </c>
      <c r="G69">
        <f t="shared" si="12"/>
        <v>238</v>
      </c>
      <c r="H69" s="112"/>
      <c r="I69">
        <f>BRPL_EOD!AI69+BRPL_EOD!AJ69</f>
        <v>99.61</v>
      </c>
      <c r="J69">
        <f>BYPL_EOD!AI69+BYPL_EOD!AJ69</f>
        <v>55</v>
      </c>
      <c r="K69">
        <f>MES_EOD!AI69+MES_EOD!AJ69</f>
        <v>5</v>
      </c>
      <c r="L69">
        <f>NDMC_EOD!AI69+NDMC_EOD!AJ69</f>
        <v>23</v>
      </c>
      <c r="M69">
        <f>TPDDL_EOD!AI69+TPDDL_EOD!AJ69</f>
        <v>69.61</v>
      </c>
      <c r="N69">
        <f t="shared" si="7"/>
        <v>252.22000000000003</v>
      </c>
      <c r="O69" s="112">
        <f t="shared" si="8"/>
        <v>-14.220000000000027</v>
      </c>
      <c r="P69">
        <v>93.994052811037974</v>
      </c>
      <c r="Q69">
        <v>51.899135675204178</v>
      </c>
      <c r="R69">
        <v>4.71810324320038</v>
      </c>
      <c r="S69">
        <v>21.70327491872175</v>
      </c>
      <c r="T69">
        <v>65.685433351835698</v>
      </c>
      <c r="U69" s="114">
        <f t="shared" si="9"/>
        <v>237.99999999999994</v>
      </c>
      <c r="V69" s="112">
        <f t="shared" si="10"/>
        <v>0</v>
      </c>
      <c r="Y69">
        <f>BAWANA!AW69+BAWANA!AX69</f>
        <v>0</v>
      </c>
      <c r="Z69">
        <f>BAWANA!BD69+BAWANA!BE69</f>
        <v>32</v>
      </c>
      <c r="AA69">
        <f>BAWANA!X69+BAWANA!Y69</f>
        <v>0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238</v>
      </c>
      <c r="E70">
        <f>BAWANA!AM70</f>
        <v>0</v>
      </c>
      <c r="F70">
        <f t="shared" si="11"/>
        <v>256</v>
      </c>
      <c r="G70">
        <f t="shared" si="12"/>
        <v>238</v>
      </c>
      <c r="H70" s="112"/>
      <c r="I70">
        <f>BRPL_EOD!AI70+BRPL_EOD!AJ70</f>
        <v>99.61</v>
      </c>
      <c r="J70">
        <f>BYPL_EOD!AI70+BYPL_EOD!AJ70</f>
        <v>55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252.22000000000003</v>
      </c>
      <c r="O70" s="112">
        <f t="shared" si="8"/>
        <v>-14.220000000000027</v>
      </c>
      <c r="P70">
        <v>93.994052811037974</v>
      </c>
      <c r="Q70">
        <v>51.899135675204178</v>
      </c>
      <c r="R70">
        <v>4.71810324320038</v>
      </c>
      <c r="S70">
        <v>21.70327491872175</v>
      </c>
      <c r="T70">
        <v>65.685433351835698</v>
      </c>
      <c r="U70" s="114">
        <f t="shared" si="9"/>
        <v>237.99999999999994</v>
      </c>
      <c r="V70" s="112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227.61</v>
      </c>
      <c r="E71">
        <f>BAWANA!AM71</f>
        <v>0</v>
      </c>
      <c r="F71">
        <f t="shared" si="11"/>
        <v>256</v>
      </c>
      <c r="G71">
        <f t="shared" si="12"/>
        <v>227.61</v>
      </c>
      <c r="H71" s="112"/>
      <c r="I71">
        <f>BRPL_EOD!AI71+BRPL_EOD!AJ71</f>
        <v>75</v>
      </c>
      <c r="J71">
        <f>BYPL_EOD!AI71+BYPL_EOD!AJ71</f>
        <v>55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227.61</v>
      </c>
      <c r="O71" s="112">
        <f t="shared" si="8"/>
        <v>0</v>
      </c>
      <c r="P71">
        <v>75</v>
      </c>
      <c r="Q71">
        <v>55</v>
      </c>
      <c r="R71">
        <v>5</v>
      </c>
      <c r="S71">
        <v>23</v>
      </c>
      <c r="T71">
        <v>69.61</v>
      </c>
      <c r="U71" s="114">
        <f t="shared" si="9"/>
        <v>227.61</v>
      </c>
      <c r="V71" s="112">
        <f t="shared" si="10"/>
        <v>0</v>
      </c>
      <c r="Y71">
        <f>BAWANA!AW71+BAWANA!AX71</f>
        <v>10.39</v>
      </c>
      <c r="Z71">
        <f>BAWANA!BD71+BAWANA!BE71</f>
        <v>32</v>
      </c>
      <c r="AA71">
        <f>BAWANA!X71+BAWANA!Y71</f>
        <v>10.39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227.61</v>
      </c>
      <c r="E72">
        <f>BAWANA!AM72</f>
        <v>0</v>
      </c>
      <c r="F72">
        <f t="shared" si="11"/>
        <v>256</v>
      </c>
      <c r="G72">
        <f t="shared" si="12"/>
        <v>227.61</v>
      </c>
      <c r="H72" s="112"/>
      <c r="I72">
        <f>BRPL_EOD!AI72+BRPL_EOD!AJ72</f>
        <v>75</v>
      </c>
      <c r="J72">
        <f>BYPL_EOD!AI72+BYPL_EOD!AJ72</f>
        <v>55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227.61</v>
      </c>
      <c r="O72" s="112">
        <f t="shared" si="8"/>
        <v>0</v>
      </c>
      <c r="P72">
        <v>75</v>
      </c>
      <c r="Q72">
        <v>55</v>
      </c>
      <c r="R72">
        <v>5</v>
      </c>
      <c r="S72">
        <v>23</v>
      </c>
      <c r="T72">
        <v>69.61</v>
      </c>
      <c r="U72" s="114">
        <f t="shared" si="9"/>
        <v>227.61</v>
      </c>
      <c r="V72" s="112">
        <f t="shared" si="10"/>
        <v>0</v>
      </c>
      <c r="Y72">
        <f>BAWANA!AW72+BAWANA!AX72</f>
        <v>10.39</v>
      </c>
      <c r="Z72">
        <f>BAWANA!BD72+BAWANA!BE72</f>
        <v>32</v>
      </c>
      <c r="AA72">
        <f>BAWANA!X72+BAWANA!Y72</f>
        <v>10.39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227.61</v>
      </c>
      <c r="E73">
        <f>BAWANA!AM73</f>
        <v>0</v>
      </c>
      <c r="F73">
        <f t="shared" si="11"/>
        <v>256</v>
      </c>
      <c r="G73">
        <f t="shared" si="12"/>
        <v>227.61</v>
      </c>
      <c r="H73" s="112"/>
      <c r="I73">
        <f>BRPL_EOD!AI73+BRPL_EOD!AJ73</f>
        <v>75</v>
      </c>
      <c r="J73">
        <f>BYPL_EOD!AI73+BYPL_EOD!AJ73</f>
        <v>55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227.61</v>
      </c>
      <c r="O73" s="112">
        <f t="shared" si="8"/>
        <v>0</v>
      </c>
      <c r="P73">
        <v>75</v>
      </c>
      <c r="Q73">
        <v>55</v>
      </c>
      <c r="R73">
        <v>5</v>
      </c>
      <c r="S73">
        <v>23</v>
      </c>
      <c r="T73">
        <v>69.61</v>
      </c>
      <c r="U73" s="114">
        <f t="shared" si="9"/>
        <v>227.61</v>
      </c>
      <c r="V73" s="112">
        <f t="shared" si="10"/>
        <v>0</v>
      </c>
      <c r="Y73">
        <f>BAWANA!AW73+BAWANA!AX73</f>
        <v>10.39</v>
      </c>
      <c r="Z73">
        <f>BAWANA!BD73+BAWANA!BE73</f>
        <v>32</v>
      </c>
      <c r="AA73">
        <f>BAWANA!X73+BAWANA!Y73</f>
        <v>10.39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227.61</v>
      </c>
      <c r="E74">
        <f>BAWANA!AM74</f>
        <v>0</v>
      </c>
      <c r="F74">
        <f t="shared" si="11"/>
        <v>256</v>
      </c>
      <c r="G74">
        <f t="shared" si="12"/>
        <v>227.61</v>
      </c>
      <c r="H74" s="112"/>
      <c r="I74">
        <f>BRPL_EOD!AI74+BRPL_EOD!AJ74</f>
        <v>75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227.61</v>
      </c>
      <c r="O74" s="112">
        <f t="shared" si="8"/>
        <v>0</v>
      </c>
      <c r="P74">
        <v>75</v>
      </c>
      <c r="Q74">
        <v>55</v>
      </c>
      <c r="R74">
        <v>5</v>
      </c>
      <c r="S74">
        <v>23</v>
      </c>
      <c r="T74">
        <v>69.61</v>
      </c>
      <c r="U74" s="114">
        <f t="shared" si="9"/>
        <v>227.61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227.61</v>
      </c>
      <c r="E75">
        <f>BAWANA!AM75</f>
        <v>0</v>
      </c>
      <c r="F75">
        <f t="shared" si="11"/>
        <v>256</v>
      </c>
      <c r="G75">
        <f t="shared" si="12"/>
        <v>227.61</v>
      </c>
      <c r="H75" s="112"/>
      <c r="I75">
        <f>BRPL_EOD!AI75+BRPL_EOD!AJ75</f>
        <v>75</v>
      </c>
      <c r="J75">
        <f>BYPL_EOD!AI75+BYPL_EOD!AJ75</f>
        <v>55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227.61</v>
      </c>
      <c r="O75" s="112">
        <f t="shared" si="8"/>
        <v>0</v>
      </c>
      <c r="P75">
        <v>75</v>
      </c>
      <c r="Q75">
        <v>55</v>
      </c>
      <c r="R75">
        <v>5</v>
      </c>
      <c r="S75">
        <v>23</v>
      </c>
      <c r="T75">
        <v>69.61</v>
      </c>
      <c r="U75" s="114">
        <f t="shared" si="9"/>
        <v>227.61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227.61</v>
      </c>
      <c r="E76">
        <f>BAWANA!AM76</f>
        <v>0</v>
      </c>
      <c r="F76">
        <f t="shared" si="11"/>
        <v>256</v>
      </c>
      <c r="G76">
        <f t="shared" si="12"/>
        <v>227.61</v>
      </c>
      <c r="H76" s="112"/>
      <c r="I76">
        <f>BRPL_EOD!AI76+BRPL_EOD!AJ76</f>
        <v>75</v>
      </c>
      <c r="J76">
        <f>BYPL_EOD!AI76+BYPL_EOD!AJ76</f>
        <v>55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227.61</v>
      </c>
      <c r="O76" s="112">
        <f t="shared" si="8"/>
        <v>0</v>
      </c>
      <c r="P76">
        <v>75</v>
      </c>
      <c r="Q76">
        <v>55</v>
      </c>
      <c r="R76">
        <v>5</v>
      </c>
      <c r="S76">
        <v>23</v>
      </c>
      <c r="T76">
        <v>69.61</v>
      </c>
      <c r="U76" s="114">
        <f t="shared" si="9"/>
        <v>227.61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227.61</v>
      </c>
      <c r="E77">
        <f>BAWANA!AM77</f>
        <v>0</v>
      </c>
      <c r="F77">
        <f t="shared" si="11"/>
        <v>256</v>
      </c>
      <c r="G77">
        <f t="shared" si="12"/>
        <v>227.61</v>
      </c>
      <c r="H77" s="112"/>
      <c r="I77">
        <f>BRPL_EOD!AI77+BRPL_EOD!AJ77</f>
        <v>75</v>
      </c>
      <c r="J77">
        <f>BYPL_EOD!AI77+BYPL_EOD!AJ77</f>
        <v>55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227.61</v>
      </c>
      <c r="O77" s="112">
        <f t="shared" si="8"/>
        <v>0</v>
      </c>
      <c r="P77">
        <v>75</v>
      </c>
      <c r="Q77">
        <v>55</v>
      </c>
      <c r="R77">
        <v>5</v>
      </c>
      <c r="S77">
        <v>23</v>
      </c>
      <c r="T77">
        <v>69.61</v>
      </c>
      <c r="U77" s="114">
        <f t="shared" si="9"/>
        <v>227.61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227.61</v>
      </c>
      <c r="E78">
        <f>BAWANA!AM78</f>
        <v>0</v>
      </c>
      <c r="F78">
        <f t="shared" si="11"/>
        <v>256</v>
      </c>
      <c r="G78">
        <f t="shared" si="12"/>
        <v>227.61</v>
      </c>
      <c r="H78" s="112"/>
      <c r="I78">
        <f>BRPL_EOD!AI78+BRPL_EOD!AJ78</f>
        <v>75</v>
      </c>
      <c r="J78">
        <f>BYPL_EOD!AI78+BYPL_EOD!AJ78</f>
        <v>55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227.61</v>
      </c>
      <c r="O78" s="112">
        <f t="shared" si="8"/>
        <v>0</v>
      </c>
      <c r="P78">
        <v>75</v>
      </c>
      <c r="Q78">
        <v>55</v>
      </c>
      <c r="R78">
        <v>5</v>
      </c>
      <c r="S78">
        <v>23</v>
      </c>
      <c r="T78">
        <v>69.61</v>
      </c>
      <c r="U78" s="114">
        <f t="shared" si="9"/>
        <v>227.61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227.61</v>
      </c>
      <c r="E79">
        <f>BAWANA!AM79</f>
        <v>0</v>
      </c>
      <c r="F79">
        <f t="shared" si="11"/>
        <v>256</v>
      </c>
      <c r="G79">
        <f t="shared" si="12"/>
        <v>227.61</v>
      </c>
      <c r="H79" s="112"/>
      <c r="I79">
        <f>BRPL_EOD!AI79+BRPL_EOD!AJ79</f>
        <v>75</v>
      </c>
      <c r="J79">
        <f>BYPL_EOD!AI79+BYPL_EOD!AJ79</f>
        <v>55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227.61</v>
      </c>
      <c r="O79" s="112">
        <f t="shared" si="8"/>
        <v>0</v>
      </c>
      <c r="P79">
        <v>75</v>
      </c>
      <c r="Q79">
        <v>55</v>
      </c>
      <c r="R79">
        <v>5</v>
      </c>
      <c r="S79">
        <v>23</v>
      </c>
      <c r="T79">
        <v>69.61</v>
      </c>
      <c r="U79" s="114">
        <f t="shared" si="9"/>
        <v>227.61</v>
      </c>
      <c r="V79" s="112">
        <f t="shared" si="10"/>
        <v>0</v>
      </c>
      <c r="Y79">
        <f>BAWANA!AW79+BAWANA!AX79</f>
        <v>32</v>
      </c>
      <c r="Z79">
        <f>BAWANA!BD79+BAWANA!BE79</f>
        <v>10.39</v>
      </c>
      <c r="AA79">
        <f>BAWANA!X79+BAWANA!Y79</f>
        <v>32</v>
      </c>
      <c r="AB79">
        <f>BAWANA!AE79+BAWANA!AF79</f>
        <v>10.39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227.61</v>
      </c>
      <c r="E80">
        <f>BAWANA!AM80</f>
        <v>0</v>
      </c>
      <c r="F80">
        <f t="shared" si="11"/>
        <v>256</v>
      </c>
      <c r="G80">
        <f t="shared" si="12"/>
        <v>227.61</v>
      </c>
      <c r="H80" s="112"/>
      <c r="I80">
        <f>BRPL_EOD!AI80+BRPL_EOD!AJ80</f>
        <v>75</v>
      </c>
      <c r="J80">
        <f>BYPL_EOD!AI80+BYPL_EOD!AJ80</f>
        <v>55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227.61</v>
      </c>
      <c r="O80" s="112">
        <f t="shared" si="8"/>
        <v>0</v>
      </c>
      <c r="P80">
        <v>75</v>
      </c>
      <c r="Q80">
        <v>55</v>
      </c>
      <c r="R80">
        <v>5</v>
      </c>
      <c r="S80">
        <v>23</v>
      </c>
      <c r="T80">
        <v>69.61</v>
      </c>
      <c r="U80" s="114">
        <f t="shared" si="9"/>
        <v>227.61</v>
      </c>
      <c r="V80" s="112">
        <f t="shared" si="10"/>
        <v>0</v>
      </c>
      <c r="Y80">
        <f>BAWANA!AW80+BAWANA!AX80</f>
        <v>32</v>
      </c>
      <c r="Z80">
        <f>BAWANA!BD80+BAWANA!BE80</f>
        <v>10.39</v>
      </c>
      <c r="AA80">
        <f>BAWANA!X80+BAWANA!Y80</f>
        <v>32</v>
      </c>
      <c r="AB80">
        <f>BAWANA!AE80+BAWANA!AF80</f>
        <v>10.39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227.61</v>
      </c>
      <c r="E81">
        <f>BAWANA!AM81</f>
        <v>0</v>
      </c>
      <c r="F81">
        <f t="shared" si="11"/>
        <v>256</v>
      </c>
      <c r="G81">
        <f t="shared" si="12"/>
        <v>227.61</v>
      </c>
      <c r="H81" s="112"/>
      <c r="I81">
        <f>BRPL_EOD!AI81+BRPL_EOD!AJ81</f>
        <v>75</v>
      </c>
      <c r="J81">
        <f>BYPL_EOD!AI81+BYPL_EOD!AJ81</f>
        <v>55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227.61</v>
      </c>
      <c r="O81" s="112">
        <f t="shared" si="8"/>
        <v>0</v>
      </c>
      <c r="P81">
        <v>75</v>
      </c>
      <c r="Q81">
        <v>55</v>
      </c>
      <c r="R81">
        <v>5</v>
      </c>
      <c r="S81">
        <v>23</v>
      </c>
      <c r="T81">
        <v>69.61</v>
      </c>
      <c r="U81" s="114">
        <f t="shared" si="9"/>
        <v>227.61</v>
      </c>
      <c r="V81" s="112">
        <f t="shared" si="10"/>
        <v>0</v>
      </c>
      <c r="Y81">
        <f>BAWANA!AW81+BAWANA!AX81</f>
        <v>32</v>
      </c>
      <c r="Z81">
        <f>BAWANA!BD81+BAWANA!BE81</f>
        <v>10.39</v>
      </c>
      <c r="AA81">
        <f>BAWANA!X81+BAWANA!Y81</f>
        <v>32</v>
      </c>
      <c r="AB81">
        <f>BAWANA!AE81+BAWANA!AF81</f>
        <v>10.39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227.61</v>
      </c>
      <c r="E82">
        <f>BAWANA!AM82</f>
        <v>0</v>
      </c>
      <c r="F82">
        <f t="shared" si="11"/>
        <v>256</v>
      </c>
      <c r="G82">
        <f t="shared" si="12"/>
        <v>227.61</v>
      </c>
      <c r="H82" s="112"/>
      <c r="I82">
        <f>BRPL_EOD!AI82+BRPL_EOD!AJ82</f>
        <v>75</v>
      </c>
      <c r="J82">
        <f>BYPL_EOD!AI82+BYPL_EOD!AJ82</f>
        <v>55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227.61</v>
      </c>
      <c r="O82" s="112">
        <f t="shared" si="8"/>
        <v>0</v>
      </c>
      <c r="P82">
        <v>75</v>
      </c>
      <c r="Q82">
        <v>55</v>
      </c>
      <c r="R82">
        <v>5</v>
      </c>
      <c r="S82">
        <v>23</v>
      </c>
      <c r="T82">
        <v>69.61</v>
      </c>
      <c r="U82" s="114">
        <f t="shared" si="9"/>
        <v>227.61</v>
      </c>
      <c r="V82" s="112">
        <f t="shared" si="10"/>
        <v>0</v>
      </c>
      <c r="Y82">
        <f>BAWANA!AW82+BAWANA!AX82</f>
        <v>32</v>
      </c>
      <c r="Z82">
        <f>BAWANA!BD82+BAWANA!BE82</f>
        <v>10.39</v>
      </c>
      <c r="AA82">
        <f>BAWANA!X82+BAWANA!Y82</f>
        <v>32</v>
      </c>
      <c r="AB82">
        <f>BAWANA!AE82+BAWANA!AF82</f>
        <v>10.39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227.60000000000002</v>
      </c>
      <c r="E83">
        <f>BAWANA!AM83</f>
        <v>0</v>
      </c>
      <c r="F83">
        <f t="shared" si="11"/>
        <v>256</v>
      </c>
      <c r="G83">
        <f t="shared" si="12"/>
        <v>227.60000000000002</v>
      </c>
      <c r="H83" s="112"/>
      <c r="I83">
        <f>BRPL_EOD!AI83+BRPL_EOD!AJ83</f>
        <v>75</v>
      </c>
      <c r="J83">
        <f>BYPL_EOD!AI83+BYPL_EOD!AJ83</f>
        <v>55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227.61</v>
      </c>
      <c r="O83" s="112">
        <f t="shared" si="8"/>
        <v>-9.9999999999909051E-3</v>
      </c>
      <c r="P83">
        <v>74.996704889943331</v>
      </c>
      <c r="Q83">
        <v>54.997583585958438</v>
      </c>
      <c r="R83">
        <v>4.9997803259962215</v>
      </c>
      <c r="S83">
        <v>22.998989499582621</v>
      </c>
      <c r="T83">
        <v>69.606941698519393</v>
      </c>
      <c r="U83" s="114">
        <f t="shared" si="9"/>
        <v>227.60000000000002</v>
      </c>
      <c r="V83" s="112">
        <f t="shared" si="10"/>
        <v>0</v>
      </c>
      <c r="Y83">
        <f>BAWANA!AW83+BAWANA!AX83</f>
        <v>21.2</v>
      </c>
      <c r="Z83">
        <f>BAWANA!BD83+BAWANA!BE83</f>
        <v>21.2</v>
      </c>
      <c r="AA83">
        <f>BAWANA!X83+BAWANA!Y83</f>
        <v>21.2</v>
      </c>
      <c r="AB83">
        <f>BAWANA!AE83+BAWANA!AF83</f>
        <v>21.2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227.60000000000002</v>
      </c>
      <c r="E84">
        <f>BAWANA!AM84</f>
        <v>0</v>
      </c>
      <c r="F84">
        <f t="shared" si="11"/>
        <v>256</v>
      </c>
      <c r="G84">
        <f t="shared" si="12"/>
        <v>227.60000000000002</v>
      </c>
      <c r="H84" s="112"/>
      <c r="I84">
        <f>BRPL_EOD!AI84+BRPL_EOD!AJ84</f>
        <v>75</v>
      </c>
      <c r="J84">
        <f>BYPL_EOD!AI84+BYPL_EOD!AJ84</f>
        <v>55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227.61</v>
      </c>
      <c r="O84" s="112">
        <f t="shared" si="8"/>
        <v>-9.9999999999909051E-3</v>
      </c>
      <c r="P84">
        <v>74.996704889943331</v>
      </c>
      <c r="Q84">
        <v>54.997583585958438</v>
      </c>
      <c r="R84">
        <v>4.9997803259962215</v>
      </c>
      <c r="S84">
        <v>22.998989499582621</v>
      </c>
      <c r="T84">
        <v>69.606941698519393</v>
      </c>
      <c r="U84" s="114">
        <f t="shared" si="9"/>
        <v>227.60000000000002</v>
      </c>
      <c r="V84" s="112">
        <f t="shared" si="10"/>
        <v>0</v>
      </c>
      <c r="Y84">
        <f>BAWANA!AW84+BAWANA!AX84</f>
        <v>21.2</v>
      </c>
      <c r="Z84">
        <f>BAWANA!BD84+BAWANA!BE84</f>
        <v>21.2</v>
      </c>
      <c r="AA84">
        <f>BAWANA!X84+BAWANA!Y84</f>
        <v>21.2</v>
      </c>
      <c r="AB84">
        <f>BAWANA!AE84+BAWANA!AF84</f>
        <v>21.2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227.60000000000002</v>
      </c>
      <c r="E85">
        <f>BAWANA!AM85</f>
        <v>0</v>
      </c>
      <c r="F85">
        <f t="shared" si="11"/>
        <v>256</v>
      </c>
      <c r="G85">
        <f t="shared" si="12"/>
        <v>227.60000000000002</v>
      </c>
      <c r="H85" s="112"/>
      <c r="I85">
        <f>BRPL_EOD!AI85+BRPL_EOD!AJ85</f>
        <v>75</v>
      </c>
      <c r="J85">
        <f>BYPL_EOD!AI85+BYPL_EOD!AJ85</f>
        <v>55</v>
      </c>
      <c r="K85">
        <f>MES_EOD!AI85+MES_EOD!AJ85</f>
        <v>5</v>
      </c>
      <c r="L85">
        <f>NDMC_EOD!AI85+NDMC_EOD!AJ85</f>
        <v>23</v>
      </c>
      <c r="M85">
        <f>TPDDL_EOD!AI85+TPDDL_EOD!AJ85</f>
        <v>69.61</v>
      </c>
      <c r="N85">
        <f t="shared" si="7"/>
        <v>227.61</v>
      </c>
      <c r="O85" s="112">
        <f t="shared" si="8"/>
        <v>-9.9999999999909051E-3</v>
      </c>
      <c r="P85">
        <v>74.996704889943331</v>
      </c>
      <c r="Q85">
        <v>54.997583585958438</v>
      </c>
      <c r="R85">
        <v>4.9997803259962215</v>
      </c>
      <c r="S85">
        <v>22.998989499582621</v>
      </c>
      <c r="T85">
        <v>69.606941698519393</v>
      </c>
      <c r="U85" s="114">
        <f t="shared" si="9"/>
        <v>227.60000000000002</v>
      </c>
      <c r="V85" s="112">
        <f t="shared" si="10"/>
        <v>0</v>
      </c>
      <c r="Y85">
        <f>BAWANA!AW85+BAWANA!AX85</f>
        <v>21.2</v>
      </c>
      <c r="Z85">
        <f>BAWANA!BD85+BAWANA!BE85</f>
        <v>21.2</v>
      </c>
      <c r="AA85">
        <f>BAWANA!X85+BAWANA!Y85</f>
        <v>21.2</v>
      </c>
      <c r="AB85">
        <f>BAWANA!AE85+BAWANA!AF85</f>
        <v>21.2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218.68</v>
      </c>
      <c r="E86">
        <f>BAWANA!AM86</f>
        <v>0</v>
      </c>
      <c r="F86">
        <f t="shared" si="11"/>
        <v>256</v>
      </c>
      <c r="G86">
        <f t="shared" si="12"/>
        <v>218.68</v>
      </c>
      <c r="H86" s="112"/>
      <c r="I86">
        <f>BRPL_EOD!AI86+BRPL_EOD!AJ86</f>
        <v>79.87</v>
      </c>
      <c r="J86">
        <f>BYPL_EOD!AI86+BYPL_EOD!AJ86</f>
        <v>55</v>
      </c>
      <c r="K86">
        <f>MES_EOD!AI86+MES_EOD!AJ86</f>
        <v>5</v>
      </c>
      <c r="L86">
        <f>NDMC_EOD!AI86+NDMC_EOD!AJ86</f>
        <v>23</v>
      </c>
      <c r="M86">
        <f>TPDDL_EOD!AI86+TPDDL_EOD!AJ86</f>
        <v>55.81</v>
      </c>
      <c r="N86">
        <f t="shared" si="7"/>
        <v>218.68</v>
      </c>
      <c r="O86" s="112">
        <f t="shared" si="8"/>
        <v>0</v>
      </c>
      <c r="P86">
        <v>79.87</v>
      </c>
      <c r="Q86">
        <v>55</v>
      </c>
      <c r="R86">
        <v>5</v>
      </c>
      <c r="S86">
        <v>23</v>
      </c>
      <c r="T86">
        <v>55.81</v>
      </c>
      <c r="U86" s="114">
        <f t="shared" si="9"/>
        <v>218.68</v>
      </c>
      <c r="V86" s="112">
        <f t="shared" si="10"/>
        <v>0</v>
      </c>
      <c r="Y86">
        <f>BAWANA!AW86+BAWANA!AX86</f>
        <v>25.66</v>
      </c>
      <c r="Z86">
        <f>BAWANA!BD86+BAWANA!BE86</f>
        <v>25.66</v>
      </c>
      <c r="AA86">
        <f>BAWANA!X86+BAWANA!Y86</f>
        <v>25.66</v>
      </c>
      <c r="AB86">
        <f>BAWANA!AE86+BAWANA!AF86</f>
        <v>25.66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218.68</v>
      </c>
      <c r="E87">
        <f>BAWANA!AM87</f>
        <v>0</v>
      </c>
      <c r="F87">
        <f t="shared" si="11"/>
        <v>256</v>
      </c>
      <c r="G87">
        <f t="shared" si="12"/>
        <v>218.68</v>
      </c>
      <c r="H87" s="112"/>
      <c r="I87">
        <f>BRPL_EOD!AI87+BRPL_EOD!AJ87</f>
        <v>79.87</v>
      </c>
      <c r="J87">
        <f>BYPL_EOD!AI87+BYPL_EOD!AJ87</f>
        <v>55</v>
      </c>
      <c r="K87">
        <f>MES_EOD!AI87+MES_EOD!AJ87</f>
        <v>5</v>
      </c>
      <c r="L87">
        <f>NDMC_EOD!AI87+NDMC_EOD!AJ87</f>
        <v>23</v>
      </c>
      <c r="M87">
        <f>TPDDL_EOD!AI87+TPDDL_EOD!AJ87</f>
        <v>55.81</v>
      </c>
      <c r="N87">
        <f t="shared" si="7"/>
        <v>218.68</v>
      </c>
      <c r="O87" s="112">
        <f t="shared" si="8"/>
        <v>0</v>
      </c>
      <c r="P87">
        <v>79.87</v>
      </c>
      <c r="Q87">
        <v>55</v>
      </c>
      <c r="R87">
        <v>5</v>
      </c>
      <c r="S87">
        <v>23</v>
      </c>
      <c r="T87">
        <v>55.81</v>
      </c>
      <c r="U87" s="114">
        <f t="shared" si="9"/>
        <v>218.68</v>
      </c>
      <c r="V87" s="112">
        <f t="shared" si="10"/>
        <v>0</v>
      </c>
      <c r="Y87">
        <f>BAWANA!AW87+BAWANA!AX87</f>
        <v>25.66</v>
      </c>
      <c r="Z87">
        <f>BAWANA!BD87+BAWANA!BE87</f>
        <v>25.66</v>
      </c>
      <c r="AA87">
        <f>BAWANA!X87+BAWANA!Y87</f>
        <v>25.66</v>
      </c>
      <c r="AB87">
        <f>BAWANA!AE87+BAWANA!AF87</f>
        <v>25.66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218.68</v>
      </c>
      <c r="E88">
        <f>BAWANA!AM88</f>
        <v>0</v>
      </c>
      <c r="F88">
        <f t="shared" si="11"/>
        <v>256</v>
      </c>
      <c r="G88">
        <f t="shared" si="12"/>
        <v>218.68</v>
      </c>
      <c r="H88" s="112"/>
      <c r="I88">
        <f>BRPL_EOD!AI88+BRPL_EOD!AJ88</f>
        <v>79.87</v>
      </c>
      <c r="J88">
        <f>BYPL_EOD!AI88+BYPL_EOD!AJ88</f>
        <v>55</v>
      </c>
      <c r="K88">
        <f>MES_EOD!AI88+MES_EOD!AJ88</f>
        <v>5</v>
      </c>
      <c r="L88">
        <f>NDMC_EOD!AI88+NDMC_EOD!AJ88</f>
        <v>23</v>
      </c>
      <c r="M88">
        <f>TPDDL_EOD!AI88+TPDDL_EOD!AJ88</f>
        <v>55.81</v>
      </c>
      <c r="N88">
        <f t="shared" si="7"/>
        <v>218.68</v>
      </c>
      <c r="O88" s="112">
        <f t="shared" si="8"/>
        <v>0</v>
      </c>
      <c r="P88">
        <v>79.87</v>
      </c>
      <c r="Q88">
        <v>55</v>
      </c>
      <c r="R88">
        <v>5</v>
      </c>
      <c r="S88">
        <v>23</v>
      </c>
      <c r="T88">
        <v>55.81</v>
      </c>
      <c r="U88" s="114">
        <f t="shared" si="9"/>
        <v>218.68</v>
      </c>
      <c r="V88" s="112">
        <f t="shared" si="10"/>
        <v>0</v>
      </c>
      <c r="Y88">
        <f>BAWANA!AW88+BAWANA!AX88</f>
        <v>25.66</v>
      </c>
      <c r="Z88">
        <f>BAWANA!BD88+BAWANA!BE88</f>
        <v>25.66</v>
      </c>
      <c r="AA88">
        <f>BAWANA!X88+BAWANA!Y88</f>
        <v>25.66</v>
      </c>
      <c r="AB88">
        <f>BAWANA!AE88+BAWANA!AF88</f>
        <v>25.66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218.68</v>
      </c>
      <c r="E89">
        <f>BAWANA!AM89</f>
        <v>0</v>
      </c>
      <c r="F89">
        <f t="shared" si="11"/>
        <v>256</v>
      </c>
      <c r="G89">
        <f t="shared" si="12"/>
        <v>218.68</v>
      </c>
      <c r="H89" s="112"/>
      <c r="I89">
        <f>BRPL_EOD!AI89+BRPL_EOD!AJ89</f>
        <v>79.87</v>
      </c>
      <c r="J89">
        <f>BYPL_EOD!AI89+BYPL_EOD!AJ89</f>
        <v>55</v>
      </c>
      <c r="K89">
        <f>MES_EOD!AI89+MES_EOD!AJ89</f>
        <v>5</v>
      </c>
      <c r="L89">
        <f>NDMC_EOD!AI89+NDMC_EOD!AJ89</f>
        <v>23</v>
      </c>
      <c r="M89">
        <f>TPDDL_EOD!AI89+TPDDL_EOD!AJ89</f>
        <v>55.81</v>
      </c>
      <c r="N89">
        <f t="shared" si="7"/>
        <v>218.68</v>
      </c>
      <c r="O89" s="112">
        <f t="shared" si="8"/>
        <v>0</v>
      </c>
      <c r="P89">
        <v>79.87</v>
      </c>
      <c r="Q89">
        <v>55</v>
      </c>
      <c r="R89">
        <v>5</v>
      </c>
      <c r="S89">
        <v>23</v>
      </c>
      <c r="T89">
        <v>55.81</v>
      </c>
      <c r="U89" s="114">
        <f t="shared" si="9"/>
        <v>218.68</v>
      </c>
      <c r="V89" s="112">
        <f t="shared" si="10"/>
        <v>0</v>
      </c>
      <c r="Y89">
        <f>BAWANA!AW89+BAWANA!AX89</f>
        <v>25.66</v>
      </c>
      <c r="Z89">
        <f>BAWANA!BD89+BAWANA!BE89</f>
        <v>25.66</v>
      </c>
      <c r="AA89">
        <f>BAWANA!X89+BAWANA!Y89</f>
        <v>25.66</v>
      </c>
      <c r="AB89">
        <f>BAWANA!AE89+BAWANA!AF89</f>
        <v>25.66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218.68</v>
      </c>
      <c r="E90">
        <f>BAWANA!AM90</f>
        <v>0</v>
      </c>
      <c r="F90">
        <f t="shared" si="11"/>
        <v>256</v>
      </c>
      <c r="G90">
        <f t="shared" si="12"/>
        <v>218.68</v>
      </c>
      <c r="H90" s="112"/>
      <c r="I90">
        <f>BRPL_EOD!AI90+BRPL_EOD!AJ90</f>
        <v>79.87</v>
      </c>
      <c r="J90">
        <f>BYPL_EOD!AI90+BYPL_EOD!AJ90</f>
        <v>55</v>
      </c>
      <c r="K90">
        <f>MES_EOD!AI90+MES_EOD!AJ90</f>
        <v>5</v>
      </c>
      <c r="L90">
        <f>NDMC_EOD!AI90+NDMC_EOD!AJ90</f>
        <v>23</v>
      </c>
      <c r="M90">
        <f>TPDDL_EOD!AI90+TPDDL_EOD!AJ90</f>
        <v>55.81</v>
      </c>
      <c r="N90">
        <f t="shared" si="7"/>
        <v>218.68</v>
      </c>
      <c r="O90" s="112">
        <f t="shared" si="8"/>
        <v>0</v>
      </c>
      <c r="P90">
        <v>79.87</v>
      </c>
      <c r="Q90">
        <v>55</v>
      </c>
      <c r="R90">
        <v>5</v>
      </c>
      <c r="S90">
        <v>23</v>
      </c>
      <c r="T90">
        <v>55.81</v>
      </c>
      <c r="U90" s="114">
        <f t="shared" si="9"/>
        <v>218.68</v>
      </c>
      <c r="V90" s="112">
        <f t="shared" si="10"/>
        <v>0</v>
      </c>
      <c r="Y90">
        <f>BAWANA!AW90+BAWANA!AX90</f>
        <v>25.66</v>
      </c>
      <c r="Z90">
        <f>BAWANA!BD90+BAWANA!BE90</f>
        <v>25.66</v>
      </c>
      <c r="AA90">
        <f>BAWANA!X90+BAWANA!Y90</f>
        <v>25.66</v>
      </c>
      <c r="AB90">
        <f>BAWANA!AE90+BAWANA!AF90</f>
        <v>25.66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218.68</v>
      </c>
      <c r="E91">
        <f>BAWANA!AM91</f>
        <v>0</v>
      </c>
      <c r="F91">
        <f t="shared" si="11"/>
        <v>256</v>
      </c>
      <c r="G91">
        <f t="shared" si="12"/>
        <v>218.68</v>
      </c>
      <c r="H91" s="112"/>
      <c r="I91">
        <f>BRPL_EOD!AI91+BRPL_EOD!AJ91</f>
        <v>79.87</v>
      </c>
      <c r="J91">
        <f>BYPL_EOD!AI91+BYPL_EOD!AJ91</f>
        <v>55</v>
      </c>
      <c r="K91">
        <f>MES_EOD!AI91+MES_EOD!AJ91</f>
        <v>5</v>
      </c>
      <c r="L91">
        <f>NDMC_EOD!AI91+NDMC_EOD!AJ91</f>
        <v>23</v>
      </c>
      <c r="M91">
        <f>TPDDL_EOD!AI91+TPDDL_EOD!AJ91</f>
        <v>55.81</v>
      </c>
      <c r="N91">
        <f t="shared" si="7"/>
        <v>218.68</v>
      </c>
      <c r="O91" s="112">
        <f t="shared" si="8"/>
        <v>0</v>
      </c>
      <c r="P91">
        <v>79.87</v>
      </c>
      <c r="Q91">
        <v>55</v>
      </c>
      <c r="R91">
        <v>5</v>
      </c>
      <c r="S91">
        <v>23</v>
      </c>
      <c r="T91">
        <v>55.81</v>
      </c>
      <c r="U91" s="114">
        <f t="shared" si="9"/>
        <v>218.68</v>
      </c>
      <c r="V91" s="112">
        <f t="shared" si="10"/>
        <v>0</v>
      </c>
      <c r="Y91">
        <f>BAWANA!AW91+BAWANA!AX91</f>
        <v>25.66</v>
      </c>
      <c r="Z91">
        <f>BAWANA!BD91+BAWANA!BE91</f>
        <v>25.66</v>
      </c>
      <c r="AA91">
        <f>BAWANA!X91+BAWANA!Y91</f>
        <v>25.66</v>
      </c>
      <c r="AB91">
        <f>BAWANA!AE91+BAWANA!AF91</f>
        <v>25.66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218.68</v>
      </c>
      <c r="E92">
        <f>BAWANA!AM92</f>
        <v>0</v>
      </c>
      <c r="F92">
        <f t="shared" si="11"/>
        <v>256</v>
      </c>
      <c r="G92">
        <f t="shared" si="12"/>
        <v>218.68</v>
      </c>
      <c r="H92" s="112"/>
      <c r="I92">
        <f>BRPL_EOD!AI92+BRPL_EOD!AJ92</f>
        <v>79.87</v>
      </c>
      <c r="J92">
        <f>BYPL_EOD!AI92+BYPL_EOD!AJ92</f>
        <v>55</v>
      </c>
      <c r="K92">
        <f>MES_EOD!AI92+MES_EOD!AJ92</f>
        <v>5</v>
      </c>
      <c r="L92">
        <f>NDMC_EOD!AI92+NDMC_EOD!AJ92</f>
        <v>23</v>
      </c>
      <c r="M92">
        <f>TPDDL_EOD!AI92+TPDDL_EOD!AJ92</f>
        <v>55.81</v>
      </c>
      <c r="N92">
        <f t="shared" si="7"/>
        <v>218.68</v>
      </c>
      <c r="O92" s="112">
        <f t="shared" si="8"/>
        <v>0</v>
      </c>
      <c r="P92">
        <v>79.87</v>
      </c>
      <c r="Q92">
        <v>55</v>
      </c>
      <c r="R92">
        <v>5</v>
      </c>
      <c r="S92">
        <v>23</v>
      </c>
      <c r="T92">
        <v>55.81</v>
      </c>
      <c r="U92" s="114">
        <f t="shared" si="9"/>
        <v>218.68</v>
      </c>
      <c r="V92" s="112">
        <f t="shared" si="10"/>
        <v>0</v>
      </c>
      <c r="Y92">
        <f>BAWANA!AW92+BAWANA!AX92</f>
        <v>25.66</v>
      </c>
      <c r="Z92">
        <f>BAWANA!BD92+BAWANA!BE92</f>
        <v>25.66</v>
      </c>
      <c r="AA92">
        <f>BAWANA!X92+BAWANA!Y92</f>
        <v>25.66</v>
      </c>
      <c r="AB92">
        <f>BAWANA!AE92+BAWANA!AF92</f>
        <v>25.66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218.68</v>
      </c>
      <c r="E93">
        <f>BAWANA!AM93</f>
        <v>0</v>
      </c>
      <c r="F93">
        <f t="shared" si="11"/>
        <v>256</v>
      </c>
      <c r="G93">
        <f t="shared" si="12"/>
        <v>218.68</v>
      </c>
      <c r="H93" s="112"/>
      <c r="I93">
        <f>BRPL_EOD!AI93+BRPL_EOD!AJ93</f>
        <v>79.87</v>
      </c>
      <c r="J93">
        <f>BYPL_EOD!AI93+BYPL_EOD!AJ93</f>
        <v>55</v>
      </c>
      <c r="K93">
        <f>MES_EOD!AI93+MES_EOD!AJ93</f>
        <v>5</v>
      </c>
      <c r="L93">
        <f>NDMC_EOD!AI93+NDMC_EOD!AJ93</f>
        <v>23</v>
      </c>
      <c r="M93">
        <f>TPDDL_EOD!AI93+TPDDL_EOD!AJ93</f>
        <v>55.81</v>
      </c>
      <c r="N93">
        <f t="shared" si="7"/>
        <v>218.68</v>
      </c>
      <c r="O93" s="112">
        <f t="shared" si="8"/>
        <v>0</v>
      </c>
      <c r="P93">
        <v>79.87</v>
      </c>
      <c r="Q93">
        <v>55</v>
      </c>
      <c r="R93">
        <v>5</v>
      </c>
      <c r="S93">
        <v>23</v>
      </c>
      <c r="T93">
        <v>55.81</v>
      </c>
      <c r="U93" s="114">
        <f t="shared" si="9"/>
        <v>218.68</v>
      </c>
      <c r="V93" s="112">
        <f t="shared" si="10"/>
        <v>0</v>
      </c>
      <c r="Y93">
        <f>BAWANA!AW93+BAWANA!AX93</f>
        <v>25.66</v>
      </c>
      <c r="Z93">
        <f>BAWANA!BD93+BAWANA!BE93</f>
        <v>25.66</v>
      </c>
      <c r="AA93">
        <f>BAWANA!X93+BAWANA!Y93</f>
        <v>25.66</v>
      </c>
      <c r="AB93">
        <f>BAWANA!AE93+BAWANA!AF93</f>
        <v>25.66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218.68</v>
      </c>
      <c r="E94">
        <f>BAWANA!AM94</f>
        <v>0</v>
      </c>
      <c r="F94">
        <f t="shared" si="11"/>
        <v>256</v>
      </c>
      <c r="G94">
        <f t="shared" si="12"/>
        <v>218.68</v>
      </c>
      <c r="H94" s="112"/>
      <c r="I94">
        <f>BRPL_EOD!AI94+BRPL_EOD!AJ94</f>
        <v>79.87</v>
      </c>
      <c r="J94">
        <f>BYPL_EOD!AI94+BYPL_EOD!AJ94</f>
        <v>55</v>
      </c>
      <c r="K94">
        <f>MES_EOD!AI94+MES_EOD!AJ94</f>
        <v>5</v>
      </c>
      <c r="L94">
        <f>NDMC_EOD!AI94+NDMC_EOD!AJ94</f>
        <v>23</v>
      </c>
      <c r="M94">
        <f>TPDDL_EOD!AI94+TPDDL_EOD!AJ94</f>
        <v>55.81</v>
      </c>
      <c r="N94">
        <f t="shared" si="7"/>
        <v>218.68</v>
      </c>
      <c r="O94" s="112">
        <f t="shared" si="8"/>
        <v>0</v>
      </c>
      <c r="P94">
        <v>79.87</v>
      </c>
      <c r="Q94">
        <v>55</v>
      </c>
      <c r="R94">
        <v>5</v>
      </c>
      <c r="S94">
        <v>23</v>
      </c>
      <c r="T94">
        <v>55.81</v>
      </c>
      <c r="U94" s="114">
        <f t="shared" si="9"/>
        <v>218.68</v>
      </c>
      <c r="V94" s="112">
        <f t="shared" si="10"/>
        <v>0</v>
      </c>
      <c r="Y94">
        <f>BAWANA!AW94+BAWANA!AX94</f>
        <v>25.66</v>
      </c>
      <c r="Z94">
        <f>BAWANA!BD94+BAWANA!BE94</f>
        <v>25.66</v>
      </c>
      <c r="AA94">
        <f>BAWANA!X94+BAWANA!Y94</f>
        <v>25.66</v>
      </c>
      <c r="AB94">
        <f>BAWANA!AE94+BAWANA!AF94</f>
        <v>25.66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218.68</v>
      </c>
      <c r="E95">
        <f>BAWANA!AM95</f>
        <v>0</v>
      </c>
      <c r="F95">
        <f t="shared" si="11"/>
        <v>256</v>
      </c>
      <c r="G95">
        <f t="shared" si="12"/>
        <v>218.68</v>
      </c>
      <c r="H95" s="112"/>
      <c r="I95">
        <f>BRPL_EOD!AI95+BRPL_EOD!AJ95</f>
        <v>79.87</v>
      </c>
      <c r="J95">
        <f>BYPL_EOD!AI95+BYPL_EOD!AJ95</f>
        <v>55</v>
      </c>
      <c r="K95">
        <f>MES_EOD!AI95+MES_EOD!AJ95</f>
        <v>5</v>
      </c>
      <c r="L95">
        <f>NDMC_EOD!AI95+NDMC_EOD!AJ95</f>
        <v>23</v>
      </c>
      <c r="M95">
        <f>TPDDL_EOD!AI95+TPDDL_EOD!AJ95</f>
        <v>55.81</v>
      </c>
      <c r="N95">
        <f t="shared" si="7"/>
        <v>218.68</v>
      </c>
      <c r="O95" s="112">
        <f t="shared" si="8"/>
        <v>0</v>
      </c>
      <c r="P95">
        <v>79.87</v>
      </c>
      <c r="Q95">
        <v>55</v>
      </c>
      <c r="R95">
        <v>5</v>
      </c>
      <c r="S95">
        <v>23</v>
      </c>
      <c r="T95">
        <v>55.81</v>
      </c>
      <c r="U95" s="114">
        <f t="shared" si="9"/>
        <v>218.68</v>
      </c>
      <c r="V95" s="112">
        <f t="shared" si="10"/>
        <v>0</v>
      </c>
      <c r="Y95">
        <f>BAWANA!AW95+BAWANA!AX95</f>
        <v>25.66</v>
      </c>
      <c r="Z95">
        <f>BAWANA!BD95+BAWANA!BE95</f>
        <v>25.66</v>
      </c>
      <c r="AA95">
        <f>BAWANA!X95+BAWANA!Y95</f>
        <v>25.66</v>
      </c>
      <c r="AB95">
        <f>BAWANA!AE95+BAWANA!AF95</f>
        <v>25.66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218.68</v>
      </c>
      <c r="E96">
        <f>BAWANA!AM96</f>
        <v>0</v>
      </c>
      <c r="F96">
        <f t="shared" si="11"/>
        <v>256</v>
      </c>
      <c r="G96">
        <f t="shared" si="12"/>
        <v>218.68</v>
      </c>
      <c r="H96" s="112"/>
      <c r="I96">
        <f>BRPL_EOD!AI96+BRPL_EOD!AJ96</f>
        <v>79.87</v>
      </c>
      <c r="J96">
        <f>BYPL_EOD!AI96+BYPL_EOD!AJ96</f>
        <v>55</v>
      </c>
      <c r="K96">
        <f>MES_EOD!AI96+MES_EOD!AJ96</f>
        <v>5</v>
      </c>
      <c r="L96">
        <f>NDMC_EOD!AI96+NDMC_EOD!AJ96</f>
        <v>23</v>
      </c>
      <c r="M96">
        <f>TPDDL_EOD!AI96+TPDDL_EOD!AJ96</f>
        <v>55.81</v>
      </c>
      <c r="N96">
        <f t="shared" si="7"/>
        <v>218.68</v>
      </c>
      <c r="O96" s="112">
        <f t="shared" si="8"/>
        <v>0</v>
      </c>
      <c r="P96">
        <v>79.87</v>
      </c>
      <c r="Q96">
        <v>55</v>
      </c>
      <c r="R96">
        <v>5</v>
      </c>
      <c r="S96">
        <v>23</v>
      </c>
      <c r="T96">
        <v>55.81</v>
      </c>
      <c r="U96" s="114">
        <f t="shared" si="9"/>
        <v>218.68</v>
      </c>
      <c r="V96" s="112">
        <f t="shared" si="10"/>
        <v>0</v>
      </c>
      <c r="Y96">
        <f>BAWANA!AW96+BAWANA!AX96</f>
        <v>25.66</v>
      </c>
      <c r="Z96">
        <f>BAWANA!BD96+BAWANA!BE96</f>
        <v>25.66</v>
      </c>
      <c r="AA96">
        <f>BAWANA!X96+BAWANA!Y96</f>
        <v>25.66</v>
      </c>
      <c r="AB96">
        <f>BAWANA!AE96+BAWANA!AF96</f>
        <v>25.66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218.68</v>
      </c>
      <c r="E97">
        <f>BAWANA!AM97</f>
        <v>0</v>
      </c>
      <c r="F97">
        <f t="shared" si="11"/>
        <v>256</v>
      </c>
      <c r="G97">
        <f t="shared" si="12"/>
        <v>218.68</v>
      </c>
      <c r="H97" s="112"/>
      <c r="I97">
        <f>BRPL_EOD!AI97+BRPL_EOD!AJ97</f>
        <v>79.87</v>
      </c>
      <c r="J97">
        <f>BYPL_EOD!AI97+BYPL_EOD!AJ97</f>
        <v>55</v>
      </c>
      <c r="K97">
        <f>MES_EOD!AI97+MES_EOD!AJ97</f>
        <v>5</v>
      </c>
      <c r="L97">
        <f>NDMC_EOD!AI97+NDMC_EOD!AJ97</f>
        <v>23</v>
      </c>
      <c r="M97">
        <f>TPDDL_EOD!AI97+TPDDL_EOD!AJ97</f>
        <v>55.81</v>
      </c>
      <c r="N97">
        <f t="shared" si="7"/>
        <v>218.68</v>
      </c>
      <c r="O97" s="112">
        <f t="shared" si="8"/>
        <v>0</v>
      </c>
      <c r="P97">
        <v>79.87</v>
      </c>
      <c r="Q97">
        <v>55</v>
      </c>
      <c r="R97">
        <v>5</v>
      </c>
      <c r="S97">
        <v>23</v>
      </c>
      <c r="T97">
        <v>55.81</v>
      </c>
      <c r="U97" s="114">
        <f t="shared" si="9"/>
        <v>218.68</v>
      </c>
      <c r="V97" s="112">
        <f t="shared" si="10"/>
        <v>0</v>
      </c>
      <c r="Y97">
        <f>BAWANA!AW97+BAWANA!AX97</f>
        <v>25.66</v>
      </c>
      <c r="Z97">
        <f>BAWANA!BD97+BAWANA!BE97</f>
        <v>25.66</v>
      </c>
      <c r="AA97">
        <f>BAWANA!X97+BAWANA!Y97</f>
        <v>25.66</v>
      </c>
      <c r="AB97">
        <f>BAWANA!AE97+BAWANA!AF97</f>
        <v>25.66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218.68</v>
      </c>
      <c r="E98">
        <f>BAWANA!AM98</f>
        <v>0</v>
      </c>
      <c r="F98">
        <f t="shared" si="11"/>
        <v>256</v>
      </c>
      <c r="G98">
        <f t="shared" si="12"/>
        <v>218.68</v>
      </c>
      <c r="H98" s="112"/>
      <c r="I98">
        <f>BRPL_EOD!AI98+BRPL_EOD!AJ98</f>
        <v>79.87</v>
      </c>
      <c r="J98">
        <f>BYPL_EOD!AI98+BYPL_EOD!AJ98</f>
        <v>55</v>
      </c>
      <c r="K98">
        <f>MES_EOD!AI98+MES_EOD!AJ98</f>
        <v>5</v>
      </c>
      <c r="L98">
        <f>NDMC_EOD!AI98+NDMC_EOD!AJ98</f>
        <v>23</v>
      </c>
      <c r="M98">
        <f>TPDDL_EOD!AI98+TPDDL_EOD!AJ98</f>
        <v>55.81</v>
      </c>
      <c r="N98">
        <f t="shared" si="7"/>
        <v>218.68</v>
      </c>
      <c r="O98" s="112">
        <f t="shared" si="8"/>
        <v>0</v>
      </c>
      <c r="P98">
        <v>79.87</v>
      </c>
      <c r="Q98">
        <v>55</v>
      </c>
      <c r="R98">
        <v>5</v>
      </c>
      <c r="S98">
        <v>23</v>
      </c>
      <c r="T98">
        <v>55.81</v>
      </c>
      <c r="U98" s="114">
        <f t="shared" si="9"/>
        <v>218.68</v>
      </c>
      <c r="V98" s="112">
        <f t="shared" si="10"/>
        <v>0</v>
      </c>
      <c r="Y98">
        <f>BAWANA!AW98+BAWANA!AX98</f>
        <v>25.66</v>
      </c>
      <c r="Z98">
        <f>BAWANA!BD98+BAWANA!BE98</f>
        <v>25.66</v>
      </c>
      <c r="AA98">
        <f>BAWANA!X98+BAWANA!Y98</f>
        <v>25.66</v>
      </c>
      <c r="AB98">
        <f>BAWANA!AE98+BAWANA!AF98</f>
        <v>25.66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5.2904625000000021</v>
      </c>
      <c r="E99" s="114">
        <f t="shared" si="14"/>
        <v>0</v>
      </c>
      <c r="F99" s="114">
        <f t="shared" si="14"/>
        <v>6.1440000000000001</v>
      </c>
      <c r="G99" s="114">
        <f t="shared" si="14"/>
        <v>5.2904625000000021</v>
      </c>
      <c r="H99" s="114"/>
      <c r="I99" s="114">
        <f t="shared" si="14"/>
        <v>1.9391024999999982</v>
      </c>
      <c r="J99" s="114">
        <f t="shared" si="14"/>
        <v>1.266975</v>
      </c>
      <c r="K99" s="114">
        <f t="shared" si="14"/>
        <v>0.12</v>
      </c>
      <c r="L99" s="114">
        <f t="shared" si="14"/>
        <v>0.55200000000000005</v>
      </c>
      <c r="M99" s="114">
        <f t="shared" si="14"/>
        <v>1.4195025000000001</v>
      </c>
      <c r="N99" s="114">
        <f t="shared" si="14"/>
        <v>5.2975800000000035</v>
      </c>
      <c r="O99" s="114">
        <f t="shared" si="14"/>
        <v>-7.1175000000000066E-3</v>
      </c>
      <c r="P99" s="114">
        <f t="shared" si="14"/>
        <v>1.936292055072975</v>
      </c>
      <c r="Q99" s="114">
        <f t="shared" si="14"/>
        <v>1.265422755527071</v>
      </c>
      <c r="R99" s="114">
        <f t="shared" si="14"/>
        <v>0.11985888686609734</v>
      </c>
      <c r="S99" s="114">
        <f t="shared" si="14"/>
        <v>0.55135087958404783</v>
      </c>
      <c r="T99" s="114">
        <f t="shared" si="14"/>
        <v>1.4175379229498075</v>
      </c>
      <c r="U99" s="114">
        <f t="shared" si="14"/>
        <v>5.2904625000000021</v>
      </c>
      <c r="V99" s="114">
        <f t="shared" si="10"/>
        <v>0</v>
      </c>
      <c r="Y99" s="114">
        <f>SUM(Y3:Y98)/4000</f>
        <v>0.61675749999999974</v>
      </c>
      <c r="Z99" s="114">
        <f t="shared" ref="Z99:AD99" si="15">SUM(Z3:Z98)/4000</f>
        <v>0.59979250000000017</v>
      </c>
      <c r="AA99" s="114">
        <f t="shared" si="15"/>
        <v>0.61675749999999974</v>
      </c>
      <c r="AB99" s="114">
        <f t="shared" si="15"/>
        <v>0.59979250000000017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320</v>
      </c>
      <c r="C3">
        <f>BAWANA!G3</f>
        <v>420</v>
      </c>
      <c r="D3">
        <f>BAWANA!AP3</f>
        <v>0</v>
      </c>
      <c r="E3">
        <f>BAWANA!AQ3</f>
        <v>0</v>
      </c>
      <c r="F3">
        <f>(B3+C3)*0.8</f>
        <v>592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320</v>
      </c>
      <c r="C4">
        <f>BAWANA!G4</f>
        <v>420</v>
      </c>
      <c r="D4">
        <f>BAWANA!AP4</f>
        <v>0</v>
      </c>
      <c r="E4">
        <f>BAWANA!AQ4</f>
        <v>0</v>
      </c>
      <c r="F4">
        <f t="shared" ref="F4:F67" si="4">(B4+C4)*0.8</f>
        <v>592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420</v>
      </c>
      <c r="D5">
        <f>BAWANA!AP5</f>
        <v>0</v>
      </c>
      <c r="E5">
        <f>BAWANA!AQ5</f>
        <v>0</v>
      </c>
      <c r="F5">
        <f t="shared" si="4"/>
        <v>592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420</v>
      </c>
      <c r="D6">
        <f>BAWANA!AP6</f>
        <v>0</v>
      </c>
      <c r="E6">
        <f>BAWANA!AQ6</f>
        <v>0</v>
      </c>
      <c r="F6">
        <f t="shared" si="4"/>
        <v>592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420</v>
      </c>
      <c r="D7">
        <f>BAWANA!AP7</f>
        <v>0</v>
      </c>
      <c r="E7">
        <f>BAWANA!AQ7</f>
        <v>0</v>
      </c>
      <c r="F7">
        <f t="shared" si="4"/>
        <v>592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420</v>
      </c>
      <c r="D8">
        <f>BAWANA!AP8</f>
        <v>0</v>
      </c>
      <c r="E8">
        <f>BAWANA!AQ8</f>
        <v>0</v>
      </c>
      <c r="F8">
        <f t="shared" si="4"/>
        <v>592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420</v>
      </c>
      <c r="D9">
        <f>BAWANA!AP9</f>
        <v>0</v>
      </c>
      <c r="E9">
        <f>BAWANA!AQ9</f>
        <v>0</v>
      </c>
      <c r="F9">
        <f t="shared" si="4"/>
        <v>592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420</v>
      </c>
      <c r="D10">
        <f>BAWANA!AP10</f>
        <v>0</v>
      </c>
      <c r="E10">
        <f>BAWANA!AQ10</f>
        <v>0</v>
      </c>
      <c r="F10">
        <f t="shared" si="4"/>
        <v>592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420</v>
      </c>
      <c r="D11">
        <f>BAWANA!AP11</f>
        <v>0</v>
      </c>
      <c r="E11">
        <f>BAWANA!AQ11</f>
        <v>0</v>
      </c>
      <c r="F11">
        <f t="shared" si="4"/>
        <v>592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420</v>
      </c>
      <c r="D12">
        <f>BAWANA!AP12</f>
        <v>0</v>
      </c>
      <c r="E12">
        <f>BAWANA!AQ12</f>
        <v>0</v>
      </c>
      <c r="F12">
        <f t="shared" si="4"/>
        <v>592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420</v>
      </c>
      <c r="D13">
        <f>BAWANA!AP13</f>
        <v>0</v>
      </c>
      <c r="E13">
        <f>BAWANA!AQ13</f>
        <v>0</v>
      </c>
      <c r="F13">
        <f t="shared" si="4"/>
        <v>592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420</v>
      </c>
      <c r="D14">
        <f>BAWANA!AP14</f>
        <v>0</v>
      </c>
      <c r="E14">
        <f>BAWANA!AQ14</f>
        <v>0</v>
      </c>
      <c r="F14">
        <f t="shared" si="4"/>
        <v>592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420</v>
      </c>
      <c r="D15">
        <f>BAWANA!AP15</f>
        <v>0</v>
      </c>
      <c r="E15">
        <f>BAWANA!AQ15</f>
        <v>0</v>
      </c>
      <c r="F15">
        <f t="shared" si="4"/>
        <v>592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420</v>
      </c>
      <c r="D16">
        <f>BAWANA!AP16</f>
        <v>0</v>
      </c>
      <c r="E16">
        <f>BAWANA!AQ16</f>
        <v>0</v>
      </c>
      <c r="F16">
        <f t="shared" si="4"/>
        <v>592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420</v>
      </c>
      <c r="D17">
        <f>BAWANA!AP17</f>
        <v>0</v>
      </c>
      <c r="E17">
        <f>BAWANA!AQ17</f>
        <v>0</v>
      </c>
      <c r="F17">
        <f t="shared" si="4"/>
        <v>592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420</v>
      </c>
      <c r="D18">
        <f>BAWANA!AP18</f>
        <v>0</v>
      </c>
      <c r="E18">
        <f>BAWANA!AQ18</f>
        <v>0</v>
      </c>
      <c r="F18">
        <f t="shared" si="4"/>
        <v>592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420</v>
      </c>
      <c r="D19">
        <f>BAWANA!AP19</f>
        <v>0</v>
      </c>
      <c r="E19">
        <f>BAWANA!AQ19</f>
        <v>0</v>
      </c>
      <c r="F19">
        <f t="shared" si="4"/>
        <v>592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420</v>
      </c>
      <c r="D20">
        <f>BAWANA!AP20</f>
        <v>0</v>
      </c>
      <c r="E20">
        <f>BAWANA!AQ20</f>
        <v>0</v>
      </c>
      <c r="F20">
        <f t="shared" si="4"/>
        <v>592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420</v>
      </c>
      <c r="D21">
        <f>BAWANA!AP21</f>
        <v>0</v>
      </c>
      <c r="E21">
        <f>BAWANA!AQ21</f>
        <v>0</v>
      </c>
      <c r="F21">
        <f t="shared" si="4"/>
        <v>592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420</v>
      </c>
      <c r="D22">
        <f>BAWANA!AP22</f>
        <v>0</v>
      </c>
      <c r="E22">
        <f>BAWANA!AQ22</f>
        <v>0</v>
      </c>
      <c r="F22">
        <f t="shared" si="4"/>
        <v>592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420</v>
      </c>
      <c r="D23">
        <f>BAWANA!AP23</f>
        <v>0</v>
      </c>
      <c r="E23">
        <f>BAWANA!AQ23</f>
        <v>0</v>
      </c>
      <c r="F23">
        <f t="shared" si="4"/>
        <v>592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420</v>
      </c>
      <c r="D24">
        <f>BAWANA!AP24</f>
        <v>0</v>
      </c>
      <c r="E24">
        <f>BAWANA!AQ24</f>
        <v>0</v>
      </c>
      <c r="F24">
        <f t="shared" si="4"/>
        <v>592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420</v>
      </c>
      <c r="D25">
        <f>BAWANA!AP25</f>
        <v>0</v>
      </c>
      <c r="E25">
        <f>BAWANA!AQ25</f>
        <v>0</v>
      </c>
      <c r="F25">
        <f t="shared" si="4"/>
        <v>592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420</v>
      </c>
      <c r="D26">
        <f>BAWANA!AP26</f>
        <v>0</v>
      </c>
      <c r="E26">
        <f>BAWANA!AQ26</f>
        <v>0</v>
      </c>
      <c r="F26">
        <f t="shared" si="4"/>
        <v>592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420</v>
      </c>
      <c r="D27">
        <f>BAWANA!AP27</f>
        <v>0</v>
      </c>
      <c r="E27">
        <f>BAWANA!AQ27</f>
        <v>0</v>
      </c>
      <c r="F27">
        <f t="shared" si="4"/>
        <v>592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420</v>
      </c>
      <c r="D28">
        <f>BAWANA!AP28</f>
        <v>0</v>
      </c>
      <c r="E28">
        <f>BAWANA!AQ28</f>
        <v>0</v>
      </c>
      <c r="F28">
        <f t="shared" si="4"/>
        <v>592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420</v>
      </c>
      <c r="D29">
        <f>BAWANA!AP29</f>
        <v>0</v>
      </c>
      <c r="E29">
        <f>BAWANA!AQ29</f>
        <v>0</v>
      </c>
      <c r="F29">
        <f t="shared" si="4"/>
        <v>592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420</v>
      </c>
      <c r="D30">
        <f>BAWANA!AP30</f>
        <v>0</v>
      </c>
      <c r="E30">
        <f>BAWANA!AQ30</f>
        <v>0</v>
      </c>
      <c r="F30">
        <f t="shared" si="4"/>
        <v>592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420</v>
      </c>
      <c r="D31">
        <f>BAWANA!AP31</f>
        <v>0</v>
      </c>
      <c r="E31">
        <f>BAWANA!AQ31</f>
        <v>0</v>
      </c>
      <c r="F31">
        <f t="shared" si="4"/>
        <v>592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420</v>
      </c>
      <c r="D32">
        <f>BAWANA!AP32</f>
        <v>0</v>
      </c>
      <c r="E32">
        <f>BAWANA!AQ32</f>
        <v>0</v>
      </c>
      <c r="F32">
        <f t="shared" si="4"/>
        <v>592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420</v>
      </c>
      <c r="D33">
        <f>BAWANA!AP33</f>
        <v>0</v>
      </c>
      <c r="E33">
        <f>BAWANA!AQ33</f>
        <v>0</v>
      </c>
      <c r="F33">
        <f t="shared" si="4"/>
        <v>592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420</v>
      </c>
      <c r="D34">
        <f>BAWANA!AP34</f>
        <v>0</v>
      </c>
      <c r="E34">
        <f>BAWANA!AQ34</f>
        <v>0</v>
      </c>
      <c r="F34">
        <f t="shared" si="4"/>
        <v>592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420</v>
      </c>
      <c r="D35">
        <f>BAWANA!AP35</f>
        <v>0</v>
      </c>
      <c r="E35">
        <f>BAWANA!AQ35</f>
        <v>0</v>
      </c>
      <c r="F35">
        <f t="shared" si="4"/>
        <v>592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420</v>
      </c>
      <c r="D36">
        <f>BAWANA!AP36</f>
        <v>0</v>
      </c>
      <c r="E36">
        <f>BAWANA!AQ36</f>
        <v>0</v>
      </c>
      <c r="F36">
        <f t="shared" si="4"/>
        <v>592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420</v>
      </c>
      <c r="D37">
        <f>BAWANA!AP37</f>
        <v>0</v>
      </c>
      <c r="E37">
        <f>BAWANA!AQ37</f>
        <v>0</v>
      </c>
      <c r="F37">
        <f t="shared" si="4"/>
        <v>592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420</v>
      </c>
      <c r="D38">
        <f>BAWANA!AP38</f>
        <v>0</v>
      </c>
      <c r="E38">
        <f>BAWANA!AQ38</f>
        <v>0</v>
      </c>
      <c r="F38">
        <f t="shared" si="4"/>
        <v>592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420</v>
      </c>
      <c r="D39">
        <f>BAWANA!AP39</f>
        <v>0</v>
      </c>
      <c r="E39">
        <f>BAWANA!AQ39</f>
        <v>0</v>
      </c>
      <c r="F39">
        <f t="shared" si="4"/>
        <v>592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420</v>
      </c>
      <c r="D40">
        <f>BAWANA!AP40</f>
        <v>0</v>
      </c>
      <c r="E40">
        <f>BAWANA!AQ40</f>
        <v>0</v>
      </c>
      <c r="F40">
        <f t="shared" si="4"/>
        <v>592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420</v>
      </c>
      <c r="D41">
        <f>BAWANA!AP41</f>
        <v>0</v>
      </c>
      <c r="E41">
        <f>BAWANA!AQ41</f>
        <v>0</v>
      </c>
      <c r="F41">
        <f t="shared" si="4"/>
        <v>592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420</v>
      </c>
      <c r="D42">
        <f>BAWANA!AP42</f>
        <v>0</v>
      </c>
      <c r="E42">
        <f>BAWANA!AQ42</f>
        <v>0</v>
      </c>
      <c r="F42">
        <f t="shared" si="4"/>
        <v>592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420</v>
      </c>
      <c r="D43">
        <f>BAWANA!AP43</f>
        <v>0</v>
      </c>
      <c r="E43">
        <f>BAWANA!AQ43</f>
        <v>0</v>
      </c>
      <c r="F43">
        <f t="shared" si="4"/>
        <v>592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420</v>
      </c>
      <c r="D44">
        <f>BAWANA!AP44</f>
        <v>0</v>
      </c>
      <c r="E44">
        <f>BAWANA!AQ44</f>
        <v>0</v>
      </c>
      <c r="F44">
        <f t="shared" si="4"/>
        <v>592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420</v>
      </c>
      <c r="D45">
        <f>BAWANA!AP45</f>
        <v>0</v>
      </c>
      <c r="E45">
        <f>BAWANA!AQ45</f>
        <v>0</v>
      </c>
      <c r="F45">
        <f t="shared" si="4"/>
        <v>592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420</v>
      </c>
      <c r="D46">
        <f>BAWANA!AP46</f>
        <v>0</v>
      </c>
      <c r="E46">
        <f>BAWANA!AQ46</f>
        <v>0</v>
      </c>
      <c r="F46">
        <f t="shared" si="4"/>
        <v>592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420</v>
      </c>
      <c r="D47">
        <f>BAWANA!AP47</f>
        <v>0</v>
      </c>
      <c r="E47">
        <f>BAWANA!AQ47</f>
        <v>0</v>
      </c>
      <c r="F47">
        <f t="shared" si="4"/>
        <v>592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420</v>
      </c>
      <c r="D48">
        <f>BAWANA!AP48</f>
        <v>0</v>
      </c>
      <c r="E48">
        <f>BAWANA!AQ48</f>
        <v>0</v>
      </c>
      <c r="F48">
        <f t="shared" si="4"/>
        <v>592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420</v>
      </c>
      <c r="D49">
        <f>BAWANA!AP49</f>
        <v>0</v>
      </c>
      <c r="E49">
        <f>BAWANA!AQ49</f>
        <v>0</v>
      </c>
      <c r="F49">
        <f t="shared" si="4"/>
        <v>592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420</v>
      </c>
      <c r="D50">
        <f>BAWANA!AP50</f>
        <v>0</v>
      </c>
      <c r="E50">
        <f>BAWANA!AQ50</f>
        <v>0</v>
      </c>
      <c r="F50">
        <f t="shared" si="4"/>
        <v>592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420</v>
      </c>
      <c r="D51">
        <f>BAWANA!AP51</f>
        <v>0</v>
      </c>
      <c r="E51">
        <f>BAWANA!AQ51</f>
        <v>0</v>
      </c>
      <c r="F51">
        <f t="shared" si="4"/>
        <v>592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420</v>
      </c>
      <c r="D52">
        <f>BAWANA!AP52</f>
        <v>0</v>
      </c>
      <c r="E52">
        <f>BAWANA!AQ52</f>
        <v>0</v>
      </c>
      <c r="F52">
        <f t="shared" si="4"/>
        <v>592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420</v>
      </c>
      <c r="D53">
        <f>BAWANA!AP53</f>
        <v>0</v>
      </c>
      <c r="E53">
        <f>BAWANA!AQ53</f>
        <v>0</v>
      </c>
      <c r="F53">
        <f t="shared" si="4"/>
        <v>592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420</v>
      </c>
      <c r="D54">
        <f>BAWANA!AP54</f>
        <v>0</v>
      </c>
      <c r="E54">
        <f>BAWANA!AQ54</f>
        <v>0</v>
      </c>
      <c r="F54">
        <f t="shared" si="4"/>
        <v>592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420</v>
      </c>
      <c r="D55">
        <f>BAWANA!AP55</f>
        <v>0</v>
      </c>
      <c r="E55">
        <f>BAWANA!AQ55</f>
        <v>0</v>
      </c>
      <c r="F55">
        <f t="shared" si="4"/>
        <v>592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420</v>
      </c>
      <c r="D56">
        <f>BAWANA!AP56</f>
        <v>0</v>
      </c>
      <c r="E56">
        <f>BAWANA!AQ56</f>
        <v>0</v>
      </c>
      <c r="F56">
        <f t="shared" si="4"/>
        <v>592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420</v>
      </c>
      <c r="D57">
        <f>BAWANA!AP57</f>
        <v>0</v>
      </c>
      <c r="E57">
        <f>BAWANA!AQ57</f>
        <v>0</v>
      </c>
      <c r="F57">
        <f t="shared" si="4"/>
        <v>592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420</v>
      </c>
      <c r="D58">
        <f>BAWANA!AP58</f>
        <v>0</v>
      </c>
      <c r="E58">
        <f>BAWANA!AQ58</f>
        <v>0</v>
      </c>
      <c r="F58">
        <f t="shared" si="4"/>
        <v>592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420</v>
      </c>
      <c r="D59">
        <f>BAWANA!AP59</f>
        <v>0</v>
      </c>
      <c r="E59">
        <f>BAWANA!AQ59</f>
        <v>0</v>
      </c>
      <c r="F59">
        <f t="shared" si="4"/>
        <v>592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420</v>
      </c>
      <c r="D60">
        <f>BAWANA!AP60</f>
        <v>0</v>
      </c>
      <c r="E60">
        <f>BAWANA!AQ60</f>
        <v>0</v>
      </c>
      <c r="F60">
        <f t="shared" si="4"/>
        <v>592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420</v>
      </c>
      <c r="D61">
        <f>BAWANA!AP61</f>
        <v>0</v>
      </c>
      <c r="E61">
        <f>BAWANA!AQ61</f>
        <v>0</v>
      </c>
      <c r="F61">
        <f t="shared" si="4"/>
        <v>592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420</v>
      </c>
      <c r="D62">
        <f>BAWANA!AP62</f>
        <v>0</v>
      </c>
      <c r="E62">
        <f>BAWANA!AQ62</f>
        <v>0</v>
      </c>
      <c r="F62">
        <f t="shared" si="4"/>
        <v>592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420</v>
      </c>
      <c r="D63">
        <f>BAWANA!AP63</f>
        <v>0</v>
      </c>
      <c r="E63">
        <f>BAWANA!AQ63</f>
        <v>0</v>
      </c>
      <c r="F63">
        <f t="shared" si="4"/>
        <v>592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420</v>
      </c>
      <c r="D64">
        <f>BAWANA!AP64</f>
        <v>0</v>
      </c>
      <c r="E64">
        <f>BAWANA!AQ64</f>
        <v>0</v>
      </c>
      <c r="F64">
        <f t="shared" si="4"/>
        <v>592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420</v>
      </c>
      <c r="D65">
        <f>BAWANA!AP65</f>
        <v>0</v>
      </c>
      <c r="E65">
        <f>BAWANA!AQ65</f>
        <v>0</v>
      </c>
      <c r="F65">
        <f t="shared" si="4"/>
        <v>592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420</v>
      </c>
      <c r="D66">
        <f>BAWANA!AP66</f>
        <v>0</v>
      </c>
      <c r="E66">
        <f>BAWANA!AQ66</f>
        <v>0</v>
      </c>
      <c r="F66">
        <f t="shared" si="4"/>
        <v>592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420</v>
      </c>
      <c r="D67">
        <f>BAWANA!AP67</f>
        <v>0</v>
      </c>
      <c r="E67">
        <f>BAWANA!AQ67</f>
        <v>0</v>
      </c>
      <c r="F67">
        <f t="shared" si="4"/>
        <v>592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420</v>
      </c>
      <c r="D68">
        <f>BAWANA!AP68</f>
        <v>0</v>
      </c>
      <c r="E68">
        <f>BAWANA!AQ68</f>
        <v>0</v>
      </c>
      <c r="F68">
        <f t="shared" ref="F68:F98" si="11">(B68+C68)*0.8</f>
        <v>592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420</v>
      </c>
      <c r="D69">
        <f>BAWANA!AP69</f>
        <v>0</v>
      </c>
      <c r="E69">
        <f>BAWANA!AQ69</f>
        <v>0</v>
      </c>
      <c r="F69">
        <f t="shared" si="11"/>
        <v>592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420</v>
      </c>
      <c r="D70">
        <f>BAWANA!AP70</f>
        <v>0</v>
      </c>
      <c r="E70">
        <f>BAWANA!AQ70</f>
        <v>0</v>
      </c>
      <c r="F70">
        <f t="shared" si="11"/>
        <v>592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420</v>
      </c>
      <c r="D71">
        <f>BAWANA!AP71</f>
        <v>0</v>
      </c>
      <c r="E71">
        <f>BAWANA!AQ71</f>
        <v>0</v>
      </c>
      <c r="F71">
        <f t="shared" si="11"/>
        <v>592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420</v>
      </c>
      <c r="D72">
        <f>BAWANA!AP72</f>
        <v>0</v>
      </c>
      <c r="E72">
        <f>BAWANA!AQ72</f>
        <v>0</v>
      </c>
      <c r="F72">
        <f t="shared" si="11"/>
        <v>592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420</v>
      </c>
      <c r="D73">
        <f>BAWANA!AP73</f>
        <v>0</v>
      </c>
      <c r="E73">
        <f>BAWANA!AQ73</f>
        <v>0</v>
      </c>
      <c r="F73">
        <f t="shared" si="11"/>
        <v>592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420</v>
      </c>
      <c r="D74">
        <f>BAWANA!AP74</f>
        <v>0</v>
      </c>
      <c r="E74">
        <f>BAWANA!AQ74</f>
        <v>0</v>
      </c>
      <c r="F74">
        <f t="shared" si="11"/>
        <v>592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420</v>
      </c>
      <c r="D75">
        <f>BAWANA!AP75</f>
        <v>0</v>
      </c>
      <c r="E75">
        <f>BAWANA!AQ75</f>
        <v>0</v>
      </c>
      <c r="F75">
        <f t="shared" si="11"/>
        <v>592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420</v>
      </c>
      <c r="D76">
        <f>BAWANA!AP76</f>
        <v>0</v>
      </c>
      <c r="E76">
        <f>BAWANA!AQ76</f>
        <v>0</v>
      </c>
      <c r="F76">
        <f t="shared" si="11"/>
        <v>592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420</v>
      </c>
      <c r="D77">
        <f>BAWANA!AP77</f>
        <v>0</v>
      </c>
      <c r="E77">
        <f>BAWANA!AQ77</f>
        <v>0</v>
      </c>
      <c r="F77">
        <f t="shared" si="11"/>
        <v>592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420</v>
      </c>
      <c r="D78">
        <f>BAWANA!AP78</f>
        <v>0</v>
      </c>
      <c r="E78">
        <f>BAWANA!AQ78</f>
        <v>0</v>
      </c>
      <c r="F78">
        <f t="shared" si="11"/>
        <v>592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420</v>
      </c>
      <c r="D79">
        <f>BAWANA!AP79</f>
        <v>0</v>
      </c>
      <c r="E79">
        <f>BAWANA!AQ79</f>
        <v>0</v>
      </c>
      <c r="F79">
        <f t="shared" si="11"/>
        <v>592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420</v>
      </c>
      <c r="D80">
        <f>BAWANA!AP80</f>
        <v>0</v>
      </c>
      <c r="E80">
        <f>BAWANA!AQ80</f>
        <v>0</v>
      </c>
      <c r="F80">
        <f t="shared" si="11"/>
        <v>592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420</v>
      </c>
      <c r="D81">
        <f>BAWANA!AP81</f>
        <v>0</v>
      </c>
      <c r="E81">
        <f>BAWANA!AQ81</f>
        <v>0</v>
      </c>
      <c r="F81">
        <f t="shared" si="11"/>
        <v>592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420</v>
      </c>
      <c r="D82">
        <f>BAWANA!AP82</f>
        <v>0</v>
      </c>
      <c r="E82">
        <f>BAWANA!AQ82</f>
        <v>0</v>
      </c>
      <c r="F82">
        <f t="shared" si="11"/>
        <v>592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420</v>
      </c>
      <c r="D83">
        <f>BAWANA!AP83</f>
        <v>0</v>
      </c>
      <c r="E83">
        <f>BAWANA!AQ83</f>
        <v>0</v>
      </c>
      <c r="F83">
        <f t="shared" si="11"/>
        <v>592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420</v>
      </c>
      <c r="D84">
        <f>BAWANA!AP84</f>
        <v>0</v>
      </c>
      <c r="E84">
        <f>BAWANA!AQ84</f>
        <v>0</v>
      </c>
      <c r="F84">
        <f t="shared" si="11"/>
        <v>592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420</v>
      </c>
      <c r="D85">
        <f>BAWANA!AP85</f>
        <v>0</v>
      </c>
      <c r="E85">
        <f>BAWANA!AQ85</f>
        <v>0</v>
      </c>
      <c r="F85">
        <f t="shared" si="11"/>
        <v>592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420</v>
      </c>
      <c r="D86">
        <f>BAWANA!AP86</f>
        <v>0</v>
      </c>
      <c r="E86">
        <f>BAWANA!AQ86</f>
        <v>0</v>
      </c>
      <c r="F86">
        <f t="shared" si="11"/>
        <v>592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420</v>
      </c>
      <c r="D87">
        <f>BAWANA!AP87</f>
        <v>0</v>
      </c>
      <c r="E87">
        <f>BAWANA!AQ87</f>
        <v>0</v>
      </c>
      <c r="F87">
        <f t="shared" si="11"/>
        <v>592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420</v>
      </c>
      <c r="D88">
        <f>BAWANA!AP88</f>
        <v>0</v>
      </c>
      <c r="E88">
        <f>BAWANA!AQ88</f>
        <v>0</v>
      </c>
      <c r="F88">
        <f t="shared" si="11"/>
        <v>592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420</v>
      </c>
      <c r="D89">
        <f>BAWANA!AP89</f>
        <v>0</v>
      </c>
      <c r="E89">
        <f>BAWANA!AQ89</f>
        <v>0</v>
      </c>
      <c r="F89">
        <f t="shared" si="11"/>
        <v>592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420</v>
      </c>
      <c r="D90">
        <f>BAWANA!AP90</f>
        <v>0</v>
      </c>
      <c r="E90">
        <f>BAWANA!AQ90</f>
        <v>0</v>
      </c>
      <c r="F90">
        <f t="shared" si="11"/>
        <v>592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420</v>
      </c>
      <c r="D91">
        <f>BAWANA!AP91</f>
        <v>0</v>
      </c>
      <c r="E91">
        <f>BAWANA!AQ91</f>
        <v>0</v>
      </c>
      <c r="F91">
        <f t="shared" si="11"/>
        <v>592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420</v>
      </c>
      <c r="D92">
        <f>BAWANA!AP92</f>
        <v>0</v>
      </c>
      <c r="E92">
        <f>BAWANA!AQ92</f>
        <v>0</v>
      </c>
      <c r="F92">
        <f t="shared" si="11"/>
        <v>592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420</v>
      </c>
      <c r="D93">
        <f>BAWANA!AP93</f>
        <v>0</v>
      </c>
      <c r="E93">
        <f>BAWANA!AQ93</f>
        <v>0</v>
      </c>
      <c r="F93">
        <f t="shared" si="11"/>
        <v>592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420</v>
      </c>
      <c r="D94">
        <f>BAWANA!AP94</f>
        <v>0</v>
      </c>
      <c r="E94">
        <f>BAWANA!AQ94</f>
        <v>0</v>
      </c>
      <c r="F94">
        <f t="shared" si="11"/>
        <v>592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420</v>
      </c>
      <c r="D95">
        <f>BAWANA!AP95</f>
        <v>0</v>
      </c>
      <c r="E95">
        <f>BAWANA!AQ95</f>
        <v>0</v>
      </c>
      <c r="F95">
        <f t="shared" si="11"/>
        <v>592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420</v>
      </c>
      <c r="D96">
        <f>BAWANA!AP96</f>
        <v>0</v>
      </c>
      <c r="E96">
        <f>BAWANA!AQ96</f>
        <v>0</v>
      </c>
      <c r="F96">
        <f t="shared" si="11"/>
        <v>592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420</v>
      </c>
      <c r="D97">
        <f>BAWANA!AP97</f>
        <v>0</v>
      </c>
      <c r="E97">
        <f>BAWANA!AQ97</f>
        <v>0</v>
      </c>
      <c r="F97">
        <f t="shared" si="11"/>
        <v>592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420</v>
      </c>
      <c r="D98">
        <f>BAWANA!AP98</f>
        <v>0</v>
      </c>
      <c r="E98">
        <f>BAWANA!AQ98</f>
        <v>0</v>
      </c>
      <c r="F98">
        <f t="shared" si="11"/>
        <v>592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10.08</v>
      </c>
      <c r="D99" s="114">
        <f t="shared" si="14"/>
        <v>0</v>
      </c>
      <c r="E99" s="114">
        <f t="shared" si="14"/>
        <v>0</v>
      </c>
      <c r="F99" s="114">
        <f t="shared" si="14"/>
        <v>14.208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341.56456300000002</v>
      </c>
      <c r="L3">
        <v>653.15250000000003</v>
      </c>
      <c r="M3">
        <v>92</v>
      </c>
      <c r="N3">
        <v>56.7</v>
      </c>
      <c r="O3">
        <v>123.66562500000001</v>
      </c>
      <c r="P3">
        <v>102.75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20.078399999999998</v>
      </c>
      <c r="AH3">
        <v>0</v>
      </c>
      <c r="AI3">
        <v>0</v>
      </c>
      <c r="AJ3">
        <v>0</v>
      </c>
      <c r="AK3">
        <v>25.506900000000002</v>
      </c>
      <c r="AL3">
        <v>12.782</v>
      </c>
      <c r="AM3">
        <v>0</v>
      </c>
      <c r="AN3">
        <v>0.59302999999999995</v>
      </c>
      <c r="AO3">
        <v>0</v>
      </c>
      <c r="AP3">
        <v>3.843</v>
      </c>
      <c r="AQ3">
        <v>0</v>
      </c>
      <c r="AR3">
        <v>49.68</v>
      </c>
      <c r="AS3">
        <v>31.897382</v>
      </c>
      <c r="AT3">
        <v>20.001799999999999</v>
      </c>
      <c r="AU3">
        <v>0</v>
      </c>
      <c r="AV3">
        <v>0</v>
      </c>
      <c r="AW3">
        <v>66.789000000000001</v>
      </c>
      <c r="AX3">
        <v>88.775999999999996</v>
      </c>
      <c r="AY3">
        <v>0</v>
      </c>
      <c r="AZ3">
        <v>0</v>
      </c>
      <c r="BA3">
        <v>0</v>
      </c>
      <c r="BB3">
        <v>0</v>
      </c>
      <c r="BC3">
        <v>46.87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2476.9342580000002</v>
      </c>
    </row>
    <row r="4" spans="1:121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341.56456300000002</v>
      </c>
      <c r="L4">
        <v>653.15250000000003</v>
      </c>
      <c r="M4">
        <v>92</v>
      </c>
      <c r="N4">
        <v>56.7</v>
      </c>
      <c r="O4">
        <v>123.66562500000001</v>
      </c>
      <c r="P4">
        <v>102.75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20.078399999999998</v>
      </c>
      <c r="AH4">
        <v>0</v>
      </c>
      <c r="AI4">
        <v>0</v>
      </c>
      <c r="AJ4">
        <v>0</v>
      </c>
      <c r="AK4">
        <v>25.506900000000002</v>
      </c>
      <c r="AL4">
        <v>70.882000000000005</v>
      </c>
      <c r="AM4">
        <v>0</v>
      </c>
      <c r="AN4">
        <v>0.59302999999999995</v>
      </c>
      <c r="AO4">
        <v>0</v>
      </c>
      <c r="AP4">
        <v>3.843</v>
      </c>
      <c r="AQ4">
        <v>0</v>
      </c>
      <c r="AR4">
        <v>49.68</v>
      </c>
      <c r="AS4">
        <v>31.897382</v>
      </c>
      <c r="AT4">
        <v>20.001799999999999</v>
      </c>
      <c r="AU4">
        <v>0</v>
      </c>
      <c r="AV4">
        <v>0</v>
      </c>
      <c r="AW4">
        <v>66.789000000000001</v>
      </c>
      <c r="AX4">
        <v>88.775999999999996</v>
      </c>
      <c r="AY4">
        <v>0</v>
      </c>
      <c r="AZ4">
        <v>0</v>
      </c>
      <c r="BA4">
        <v>0</v>
      </c>
      <c r="BB4">
        <v>0</v>
      </c>
      <c r="BC4">
        <v>46.87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2535.0342580000001</v>
      </c>
    </row>
    <row r="5" spans="1:121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341.56456300000002</v>
      </c>
      <c r="L5">
        <v>653.15250000000003</v>
      </c>
      <c r="M5">
        <v>92</v>
      </c>
      <c r="N5">
        <v>56.7</v>
      </c>
      <c r="O5">
        <v>123.66562500000001</v>
      </c>
      <c r="P5">
        <v>102.75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20.078399999999998</v>
      </c>
      <c r="AH5">
        <v>0</v>
      </c>
      <c r="AI5">
        <v>0</v>
      </c>
      <c r="AJ5">
        <v>0</v>
      </c>
      <c r="AK5">
        <v>25.506900000000002</v>
      </c>
      <c r="AL5">
        <v>70.882000000000005</v>
      </c>
      <c r="AM5">
        <v>0</v>
      </c>
      <c r="AN5">
        <v>0.59302999999999995</v>
      </c>
      <c r="AO5">
        <v>0</v>
      </c>
      <c r="AP5">
        <v>11.922267</v>
      </c>
      <c r="AQ5">
        <v>0</v>
      </c>
      <c r="AR5">
        <v>8.8320000000000007</v>
      </c>
      <c r="AS5">
        <v>31.897382</v>
      </c>
      <c r="AT5">
        <v>20.001799999999999</v>
      </c>
      <c r="AU5">
        <v>0</v>
      </c>
      <c r="AV5">
        <v>0</v>
      </c>
      <c r="AW5">
        <v>66.789000000000001</v>
      </c>
      <c r="AX5">
        <v>88.775999999999996</v>
      </c>
      <c r="AY5">
        <v>0</v>
      </c>
      <c r="AZ5">
        <v>0</v>
      </c>
      <c r="BA5">
        <v>0</v>
      </c>
      <c r="BB5">
        <v>0</v>
      </c>
      <c r="BC5">
        <v>46.87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2502.2655250000003</v>
      </c>
    </row>
    <row r="6" spans="1:121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341.56456300000002</v>
      </c>
      <c r="L6">
        <v>653.15250000000003</v>
      </c>
      <c r="M6">
        <v>92</v>
      </c>
      <c r="N6">
        <v>56.7</v>
      </c>
      <c r="O6">
        <v>123.66562500000001</v>
      </c>
      <c r="P6">
        <v>102.75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20.078399999999998</v>
      </c>
      <c r="AH6">
        <v>0</v>
      </c>
      <c r="AI6">
        <v>0</v>
      </c>
      <c r="AJ6">
        <v>0</v>
      </c>
      <c r="AK6">
        <v>25.506900000000002</v>
      </c>
      <c r="AL6">
        <v>70.882000000000005</v>
      </c>
      <c r="AM6">
        <v>0</v>
      </c>
      <c r="AN6">
        <v>0.59302999999999995</v>
      </c>
      <c r="AO6">
        <v>0</v>
      </c>
      <c r="AP6">
        <v>11.922267</v>
      </c>
      <c r="AQ6">
        <v>0</v>
      </c>
      <c r="AR6">
        <v>6.6239999999999997</v>
      </c>
      <c r="AS6">
        <v>31.897382</v>
      </c>
      <c r="AT6">
        <v>20.001799999999999</v>
      </c>
      <c r="AU6">
        <v>0</v>
      </c>
      <c r="AV6">
        <v>0</v>
      </c>
      <c r="AW6">
        <v>66.789000000000001</v>
      </c>
      <c r="AX6">
        <v>88.775999999999996</v>
      </c>
      <c r="AY6">
        <v>0</v>
      </c>
      <c r="AZ6">
        <v>0</v>
      </c>
      <c r="BA6">
        <v>0</v>
      </c>
      <c r="BB6">
        <v>0</v>
      </c>
      <c r="BC6">
        <v>46.87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2500.0575250000002</v>
      </c>
    </row>
    <row r="7" spans="1:121">
      <c r="A7" t="s">
        <v>49</v>
      </c>
      <c r="B7">
        <v>0</v>
      </c>
      <c r="C7">
        <v>43.05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341.56456300000002</v>
      </c>
      <c r="L7">
        <v>653.15250000000003</v>
      </c>
      <c r="M7">
        <v>92</v>
      </c>
      <c r="N7">
        <v>56.7</v>
      </c>
      <c r="O7">
        <v>123.66562500000001</v>
      </c>
      <c r="P7">
        <v>102.75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20.078399999999998</v>
      </c>
      <c r="AH7">
        <v>0</v>
      </c>
      <c r="AI7">
        <v>0</v>
      </c>
      <c r="AJ7">
        <v>0</v>
      </c>
      <c r="AK7">
        <v>25.506900000000002</v>
      </c>
      <c r="AL7">
        <v>70.882000000000005</v>
      </c>
      <c r="AM7">
        <v>0</v>
      </c>
      <c r="AN7">
        <v>0.59302999999999995</v>
      </c>
      <c r="AO7">
        <v>0.58799999999999997</v>
      </c>
      <c r="AP7">
        <v>11.922267</v>
      </c>
      <c r="AQ7">
        <v>0</v>
      </c>
      <c r="AR7">
        <v>6.6239999999999997</v>
      </c>
      <c r="AS7">
        <v>12.1068</v>
      </c>
      <c r="AT7">
        <v>20.001799999999999</v>
      </c>
      <c r="AU7">
        <v>0</v>
      </c>
      <c r="AV7">
        <v>0</v>
      </c>
      <c r="AW7">
        <v>66.789000000000001</v>
      </c>
      <c r="AX7">
        <v>88.775999999999996</v>
      </c>
      <c r="AY7">
        <v>0</v>
      </c>
      <c r="AZ7">
        <v>0</v>
      </c>
      <c r="BA7">
        <v>0</v>
      </c>
      <c r="BB7">
        <v>0</v>
      </c>
      <c r="BC7">
        <v>46.87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2481.3799429999999</v>
      </c>
    </row>
    <row r="8" spans="1:121">
      <c r="A8" t="s">
        <v>50</v>
      </c>
      <c r="B8">
        <v>0</v>
      </c>
      <c r="C8">
        <v>43.05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341.56456300000002</v>
      </c>
      <c r="L8">
        <v>653.15250000000003</v>
      </c>
      <c r="M8">
        <v>92</v>
      </c>
      <c r="N8">
        <v>56.7</v>
      </c>
      <c r="O8">
        <v>123.66562500000001</v>
      </c>
      <c r="P8">
        <v>102.75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20.078399999999998</v>
      </c>
      <c r="AH8">
        <v>0</v>
      </c>
      <c r="AI8">
        <v>0</v>
      </c>
      <c r="AJ8">
        <v>0</v>
      </c>
      <c r="AK8">
        <v>25.506900000000002</v>
      </c>
      <c r="AL8">
        <v>12.782</v>
      </c>
      <c r="AM8">
        <v>0</v>
      </c>
      <c r="AN8">
        <v>0.59302999999999995</v>
      </c>
      <c r="AO8">
        <v>0.58799999999999997</v>
      </c>
      <c r="AP8">
        <v>11.922267</v>
      </c>
      <c r="AQ8">
        <v>0</v>
      </c>
      <c r="AR8">
        <v>6.6239999999999997</v>
      </c>
      <c r="AS8">
        <v>9.4163999999999994</v>
      </c>
      <c r="AT8">
        <v>20.001799999999999</v>
      </c>
      <c r="AU8">
        <v>0</v>
      </c>
      <c r="AV8">
        <v>0</v>
      </c>
      <c r="AW8">
        <v>66.789000000000001</v>
      </c>
      <c r="AX8">
        <v>88.775999999999996</v>
      </c>
      <c r="AY8">
        <v>0</v>
      </c>
      <c r="AZ8">
        <v>0</v>
      </c>
      <c r="BA8">
        <v>0</v>
      </c>
      <c r="BB8">
        <v>0</v>
      </c>
      <c r="BC8">
        <v>46.87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2420.589543</v>
      </c>
    </row>
    <row r="9" spans="1:121">
      <c r="A9" t="s">
        <v>51</v>
      </c>
      <c r="B9">
        <v>0</v>
      </c>
      <c r="C9">
        <v>43.05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341.56456300000002</v>
      </c>
      <c r="L9">
        <v>653.15250000000003</v>
      </c>
      <c r="M9">
        <v>92</v>
      </c>
      <c r="N9">
        <v>56.7</v>
      </c>
      <c r="O9">
        <v>123.66562500000001</v>
      </c>
      <c r="P9">
        <v>102.75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20.078399999999998</v>
      </c>
      <c r="AH9">
        <v>0</v>
      </c>
      <c r="AI9">
        <v>0</v>
      </c>
      <c r="AJ9">
        <v>0</v>
      </c>
      <c r="AK9">
        <v>25.506900000000002</v>
      </c>
      <c r="AL9">
        <v>12.782</v>
      </c>
      <c r="AM9">
        <v>0</v>
      </c>
      <c r="AN9">
        <v>0.59302999999999995</v>
      </c>
      <c r="AO9">
        <v>0.58799999999999997</v>
      </c>
      <c r="AP9">
        <v>4.4835000000000003</v>
      </c>
      <c r="AQ9">
        <v>0</v>
      </c>
      <c r="AR9">
        <v>6.6239999999999997</v>
      </c>
      <c r="AS9">
        <v>9.4163999999999994</v>
      </c>
      <c r="AT9">
        <v>20.001799999999999</v>
      </c>
      <c r="AU9">
        <v>0</v>
      </c>
      <c r="AV9">
        <v>0</v>
      </c>
      <c r="AW9">
        <v>66.789000000000001</v>
      </c>
      <c r="AX9">
        <v>88.775999999999996</v>
      </c>
      <c r="AY9">
        <v>0</v>
      </c>
      <c r="AZ9">
        <v>0</v>
      </c>
      <c r="BA9">
        <v>0</v>
      </c>
      <c r="BB9">
        <v>0</v>
      </c>
      <c r="BC9">
        <v>46.87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2413.150776</v>
      </c>
    </row>
    <row r="10" spans="1:121">
      <c r="A10" t="s">
        <v>52</v>
      </c>
      <c r="B10">
        <v>0</v>
      </c>
      <c r="C10">
        <v>43.05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341.56456300000002</v>
      </c>
      <c r="L10">
        <v>653.15250000000003</v>
      </c>
      <c r="M10">
        <v>92</v>
      </c>
      <c r="N10">
        <v>56.7</v>
      </c>
      <c r="O10">
        <v>123.66562500000001</v>
      </c>
      <c r="P10">
        <v>102.75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20.078399999999998</v>
      </c>
      <c r="AH10">
        <v>0</v>
      </c>
      <c r="AI10">
        <v>0</v>
      </c>
      <c r="AJ10">
        <v>0</v>
      </c>
      <c r="AK10">
        <v>25.506900000000002</v>
      </c>
      <c r="AL10">
        <v>12.782</v>
      </c>
      <c r="AM10">
        <v>0</v>
      </c>
      <c r="AN10">
        <v>0.59302999999999995</v>
      </c>
      <c r="AO10">
        <v>0.58799999999999997</v>
      </c>
      <c r="AP10">
        <v>4.4835000000000003</v>
      </c>
      <c r="AQ10">
        <v>0</v>
      </c>
      <c r="AR10">
        <v>6.6239999999999997</v>
      </c>
      <c r="AS10">
        <v>9.4163999999999994</v>
      </c>
      <c r="AT10">
        <v>18.683</v>
      </c>
      <c r="AU10">
        <v>0</v>
      </c>
      <c r="AV10">
        <v>0</v>
      </c>
      <c r="AW10">
        <v>66.789000000000001</v>
      </c>
      <c r="AX10">
        <v>88.775999999999996</v>
      </c>
      <c r="AY10">
        <v>0</v>
      </c>
      <c r="AZ10">
        <v>0</v>
      </c>
      <c r="BA10">
        <v>0</v>
      </c>
      <c r="BB10">
        <v>0</v>
      </c>
      <c r="BC10">
        <v>46.87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2411.8319759999999</v>
      </c>
    </row>
    <row r="11" spans="1:121">
      <c r="A11" t="s">
        <v>53</v>
      </c>
      <c r="B11">
        <v>0</v>
      </c>
      <c r="C11">
        <v>43.05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341.56456300000002</v>
      </c>
      <c r="L11">
        <v>653.15250000000003</v>
      </c>
      <c r="M11">
        <v>92</v>
      </c>
      <c r="N11">
        <v>56.7</v>
      </c>
      <c r="O11">
        <v>123.66562500000001</v>
      </c>
      <c r="P11">
        <v>102.75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20.078399999999998</v>
      </c>
      <c r="AH11">
        <v>0</v>
      </c>
      <c r="AI11">
        <v>0</v>
      </c>
      <c r="AJ11">
        <v>0</v>
      </c>
      <c r="AK11">
        <v>25.506900000000002</v>
      </c>
      <c r="AL11">
        <v>12.782</v>
      </c>
      <c r="AM11">
        <v>0</v>
      </c>
      <c r="AN11">
        <v>0.59302999999999995</v>
      </c>
      <c r="AO11">
        <v>0.58799999999999997</v>
      </c>
      <c r="AP11">
        <v>4.4835000000000003</v>
      </c>
      <c r="AQ11">
        <v>0</v>
      </c>
      <c r="AR11">
        <v>6.6239999999999997</v>
      </c>
      <c r="AS11">
        <v>9.4163999999999994</v>
      </c>
      <c r="AT11">
        <v>16.484999999999999</v>
      </c>
      <c r="AU11">
        <v>0</v>
      </c>
      <c r="AV11">
        <v>0</v>
      </c>
      <c r="AW11">
        <v>66.789000000000001</v>
      </c>
      <c r="AX11">
        <v>88.775999999999996</v>
      </c>
      <c r="AY11">
        <v>0</v>
      </c>
      <c r="AZ11">
        <v>0</v>
      </c>
      <c r="BA11">
        <v>0</v>
      </c>
      <c r="BB11">
        <v>0</v>
      </c>
      <c r="BC11">
        <v>46.87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2409.6339760000001</v>
      </c>
    </row>
    <row r="12" spans="1:121">
      <c r="A12" t="s">
        <v>54</v>
      </c>
      <c r="B12">
        <v>0</v>
      </c>
      <c r="C12">
        <v>43.05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341.56456300000002</v>
      </c>
      <c r="L12">
        <v>653.15250000000003</v>
      </c>
      <c r="M12">
        <v>92</v>
      </c>
      <c r="N12">
        <v>56.7</v>
      </c>
      <c r="O12">
        <v>123.66562500000001</v>
      </c>
      <c r="P12">
        <v>102.75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45.221499999999999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20.078399999999998</v>
      </c>
      <c r="AH12">
        <v>0</v>
      </c>
      <c r="AI12">
        <v>0</v>
      </c>
      <c r="AJ12">
        <v>0</v>
      </c>
      <c r="AK12">
        <v>25.506900000000002</v>
      </c>
      <c r="AL12">
        <v>12.782</v>
      </c>
      <c r="AM12">
        <v>0</v>
      </c>
      <c r="AN12">
        <v>0.59302999999999995</v>
      </c>
      <c r="AO12">
        <v>0.58799999999999997</v>
      </c>
      <c r="AP12">
        <v>4.4835000000000003</v>
      </c>
      <c r="AQ12">
        <v>0</v>
      </c>
      <c r="AR12">
        <v>6.6239999999999997</v>
      </c>
      <c r="AS12">
        <v>9.4163999999999994</v>
      </c>
      <c r="AT12">
        <v>14.287000000000001</v>
      </c>
      <c r="AU12">
        <v>0</v>
      </c>
      <c r="AV12">
        <v>0</v>
      </c>
      <c r="AW12">
        <v>66.789000000000001</v>
      </c>
      <c r="AX12">
        <v>88.775999999999996</v>
      </c>
      <c r="AY12">
        <v>0</v>
      </c>
      <c r="AZ12">
        <v>0</v>
      </c>
      <c r="BA12">
        <v>0</v>
      </c>
      <c r="BB12">
        <v>0</v>
      </c>
      <c r="BC12">
        <v>46.87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2407.4359759999998</v>
      </c>
    </row>
    <row r="13" spans="1:121">
      <c r="A13" t="s">
        <v>55</v>
      </c>
      <c r="B13">
        <v>0</v>
      </c>
      <c r="C13">
        <v>43.05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341.56456300000002</v>
      </c>
      <c r="L13">
        <v>653.15250000000003</v>
      </c>
      <c r="M13">
        <v>92</v>
      </c>
      <c r="N13">
        <v>56.7</v>
      </c>
      <c r="O13">
        <v>123.66562500000001</v>
      </c>
      <c r="P13">
        <v>101.625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45.221499999999999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20.078399999999998</v>
      </c>
      <c r="AH13">
        <v>20.834</v>
      </c>
      <c r="AI13">
        <v>0</v>
      </c>
      <c r="AJ13">
        <v>0</v>
      </c>
      <c r="AK13">
        <v>25.506900000000002</v>
      </c>
      <c r="AL13">
        <v>12.782</v>
      </c>
      <c r="AM13">
        <v>0</v>
      </c>
      <c r="AN13">
        <v>0.59302999999999995</v>
      </c>
      <c r="AO13">
        <v>0.58799999999999997</v>
      </c>
      <c r="AP13">
        <v>4.4835000000000003</v>
      </c>
      <c r="AQ13">
        <v>0</v>
      </c>
      <c r="AR13">
        <v>6.6239999999999997</v>
      </c>
      <c r="AS13">
        <v>9.4163999999999994</v>
      </c>
      <c r="AT13">
        <v>13.188000000000001</v>
      </c>
      <c r="AU13">
        <v>0</v>
      </c>
      <c r="AV13">
        <v>0</v>
      </c>
      <c r="AW13">
        <v>66.789000000000001</v>
      </c>
      <c r="AX13">
        <v>88.775999999999996</v>
      </c>
      <c r="AY13">
        <v>0</v>
      </c>
      <c r="AZ13">
        <v>0</v>
      </c>
      <c r="BA13">
        <v>0</v>
      </c>
      <c r="BB13">
        <v>0</v>
      </c>
      <c r="BC13">
        <v>46.87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2426.0459759999999</v>
      </c>
    </row>
    <row r="14" spans="1:121">
      <c r="A14" t="s">
        <v>56</v>
      </c>
      <c r="B14">
        <v>0</v>
      </c>
      <c r="C14">
        <v>43.05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341.56456300000002</v>
      </c>
      <c r="L14">
        <v>653.15250000000003</v>
      </c>
      <c r="M14">
        <v>92</v>
      </c>
      <c r="N14">
        <v>56.7</v>
      </c>
      <c r="O14">
        <v>123.66562500000001</v>
      </c>
      <c r="P14">
        <v>101.625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45.221499999999999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20.078399999999998</v>
      </c>
      <c r="AH14">
        <v>20.834</v>
      </c>
      <c r="AI14">
        <v>0</v>
      </c>
      <c r="AJ14">
        <v>0</v>
      </c>
      <c r="AK14">
        <v>25.506900000000002</v>
      </c>
      <c r="AL14">
        <v>12.782</v>
      </c>
      <c r="AM14">
        <v>0</v>
      </c>
      <c r="AN14">
        <v>0.59302999999999995</v>
      </c>
      <c r="AO14">
        <v>0.58799999999999997</v>
      </c>
      <c r="AP14">
        <v>4.4835000000000003</v>
      </c>
      <c r="AQ14">
        <v>0</v>
      </c>
      <c r="AR14">
        <v>6.6239999999999997</v>
      </c>
      <c r="AS14">
        <v>9.4163999999999994</v>
      </c>
      <c r="AT14">
        <v>13.188000000000001</v>
      </c>
      <c r="AU14">
        <v>0</v>
      </c>
      <c r="AV14">
        <v>0</v>
      </c>
      <c r="AW14">
        <v>66.789000000000001</v>
      </c>
      <c r="AX14">
        <v>88.775999999999996</v>
      </c>
      <c r="AY14">
        <v>0</v>
      </c>
      <c r="AZ14">
        <v>0</v>
      </c>
      <c r="BA14">
        <v>0</v>
      </c>
      <c r="BB14">
        <v>0</v>
      </c>
      <c r="BC14">
        <v>46.87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2426.0459759999999</v>
      </c>
    </row>
    <row r="15" spans="1:121">
      <c r="A15" t="s">
        <v>57</v>
      </c>
      <c r="B15">
        <v>0</v>
      </c>
      <c r="C15">
        <v>43.05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341.56456300000002</v>
      </c>
      <c r="L15">
        <v>653.15250000000003</v>
      </c>
      <c r="M15">
        <v>92</v>
      </c>
      <c r="N15">
        <v>56.7</v>
      </c>
      <c r="O15">
        <v>123.66562500000001</v>
      </c>
      <c r="P15">
        <v>101.625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45.221499999999999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20.078399999999998</v>
      </c>
      <c r="AH15">
        <v>20.834</v>
      </c>
      <c r="AI15">
        <v>0</v>
      </c>
      <c r="AJ15">
        <v>0</v>
      </c>
      <c r="AK15">
        <v>25.506900000000002</v>
      </c>
      <c r="AL15">
        <v>12.782</v>
      </c>
      <c r="AM15">
        <v>0</v>
      </c>
      <c r="AN15">
        <v>0.59302999999999995</v>
      </c>
      <c r="AO15">
        <v>0.58799999999999997</v>
      </c>
      <c r="AP15">
        <v>4.4835000000000003</v>
      </c>
      <c r="AQ15">
        <v>0</v>
      </c>
      <c r="AR15">
        <v>6.6239999999999997</v>
      </c>
      <c r="AS15">
        <v>9.4163999999999994</v>
      </c>
      <c r="AT15">
        <v>13.188000000000001</v>
      </c>
      <c r="AU15">
        <v>0</v>
      </c>
      <c r="AV15">
        <v>0</v>
      </c>
      <c r="AW15">
        <v>66.789000000000001</v>
      </c>
      <c r="AX15">
        <v>88.775999999999996</v>
      </c>
      <c r="AY15">
        <v>0</v>
      </c>
      <c r="AZ15">
        <v>0</v>
      </c>
      <c r="BA15">
        <v>0</v>
      </c>
      <c r="BB15">
        <v>0</v>
      </c>
      <c r="BC15">
        <v>46.87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2426.0459759999999</v>
      </c>
    </row>
    <row r="16" spans="1:121">
      <c r="A16" t="s">
        <v>58</v>
      </c>
      <c r="B16">
        <v>0</v>
      </c>
      <c r="C16">
        <v>43.05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341.56456300000002</v>
      </c>
      <c r="L16">
        <v>653.15250000000003</v>
      </c>
      <c r="M16">
        <v>92</v>
      </c>
      <c r="N16">
        <v>56.7</v>
      </c>
      <c r="O16">
        <v>123.66562500000001</v>
      </c>
      <c r="P16">
        <v>101.625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45.221499999999999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20.078399999999998</v>
      </c>
      <c r="AH16">
        <v>20.834</v>
      </c>
      <c r="AI16">
        <v>0</v>
      </c>
      <c r="AJ16">
        <v>0</v>
      </c>
      <c r="AK16">
        <v>25.506900000000002</v>
      </c>
      <c r="AL16">
        <v>12.782</v>
      </c>
      <c r="AM16">
        <v>0</v>
      </c>
      <c r="AN16">
        <v>0.59302999999999995</v>
      </c>
      <c r="AO16">
        <v>0.58799999999999997</v>
      </c>
      <c r="AP16">
        <v>4.4835000000000003</v>
      </c>
      <c r="AQ16">
        <v>0</v>
      </c>
      <c r="AR16">
        <v>6.6239999999999997</v>
      </c>
      <c r="AS16">
        <v>9.4163999999999994</v>
      </c>
      <c r="AT16">
        <v>13.188000000000001</v>
      </c>
      <c r="AU16">
        <v>0</v>
      </c>
      <c r="AV16">
        <v>0</v>
      </c>
      <c r="AW16">
        <v>66.789000000000001</v>
      </c>
      <c r="AX16">
        <v>88.775999999999996</v>
      </c>
      <c r="AY16">
        <v>0</v>
      </c>
      <c r="AZ16">
        <v>0</v>
      </c>
      <c r="BA16">
        <v>0</v>
      </c>
      <c r="BB16">
        <v>0</v>
      </c>
      <c r="BC16">
        <v>46.87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2426.0459759999999</v>
      </c>
    </row>
    <row r="17" spans="1:117">
      <c r="A17" t="s">
        <v>59</v>
      </c>
      <c r="B17">
        <v>0</v>
      </c>
      <c r="C17">
        <v>43.05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341.56456300000002</v>
      </c>
      <c r="L17">
        <v>653.15250000000003</v>
      </c>
      <c r="M17">
        <v>92</v>
      </c>
      <c r="N17">
        <v>56.7</v>
      </c>
      <c r="O17">
        <v>123.66562500000001</v>
      </c>
      <c r="P17">
        <v>101.625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45.221499999999999</v>
      </c>
      <c r="X17">
        <v>98.34375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20.078399999999998</v>
      </c>
      <c r="AH17">
        <v>20.834</v>
      </c>
      <c r="AI17">
        <v>0</v>
      </c>
      <c r="AJ17">
        <v>0</v>
      </c>
      <c r="AK17">
        <v>25.506900000000002</v>
      </c>
      <c r="AL17">
        <v>12.782</v>
      </c>
      <c r="AM17">
        <v>0</v>
      </c>
      <c r="AN17">
        <v>0.59302999999999995</v>
      </c>
      <c r="AO17">
        <v>0.58799999999999997</v>
      </c>
      <c r="AP17">
        <v>4.4835000000000003</v>
      </c>
      <c r="AQ17">
        <v>0</v>
      </c>
      <c r="AR17">
        <v>6.6239999999999997</v>
      </c>
      <c r="AS17">
        <v>9.4163999999999994</v>
      </c>
      <c r="AT17">
        <v>13.188000000000001</v>
      </c>
      <c r="AU17">
        <v>0</v>
      </c>
      <c r="AV17">
        <v>0</v>
      </c>
      <c r="AW17">
        <v>66.789000000000001</v>
      </c>
      <c r="AX17">
        <v>88.775999999999996</v>
      </c>
      <c r="AY17">
        <v>0</v>
      </c>
      <c r="AZ17">
        <v>0</v>
      </c>
      <c r="BA17">
        <v>0</v>
      </c>
      <c r="BB17">
        <v>0</v>
      </c>
      <c r="BC17">
        <v>46.87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2427.1459759999998</v>
      </c>
    </row>
    <row r="18" spans="1:117">
      <c r="A18" t="s">
        <v>60</v>
      </c>
      <c r="B18">
        <v>0</v>
      </c>
      <c r="C18">
        <v>43.05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341.56456300000002</v>
      </c>
      <c r="L18">
        <v>653.15250000000003</v>
      </c>
      <c r="M18">
        <v>92</v>
      </c>
      <c r="N18">
        <v>56.7</v>
      </c>
      <c r="O18">
        <v>123.66562500000001</v>
      </c>
      <c r="P18">
        <v>101.625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45.221499999999999</v>
      </c>
      <c r="X18">
        <v>98.34375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20.078399999999998</v>
      </c>
      <c r="AH18">
        <v>20.834</v>
      </c>
      <c r="AI18">
        <v>0</v>
      </c>
      <c r="AJ18">
        <v>0</v>
      </c>
      <c r="AK18">
        <v>25.506900000000002</v>
      </c>
      <c r="AL18">
        <v>12.782</v>
      </c>
      <c r="AM18">
        <v>0</v>
      </c>
      <c r="AN18">
        <v>0.59302999999999995</v>
      </c>
      <c r="AO18">
        <v>0.58799999999999997</v>
      </c>
      <c r="AP18">
        <v>4.4835000000000003</v>
      </c>
      <c r="AQ18">
        <v>0</v>
      </c>
      <c r="AR18">
        <v>6.6239999999999997</v>
      </c>
      <c r="AS18">
        <v>9.4163999999999994</v>
      </c>
      <c r="AT18">
        <v>13.188000000000001</v>
      </c>
      <c r="AU18">
        <v>0</v>
      </c>
      <c r="AV18">
        <v>0</v>
      </c>
      <c r="AW18">
        <v>66.789000000000001</v>
      </c>
      <c r="AX18">
        <v>88.775999999999996</v>
      </c>
      <c r="AY18">
        <v>0</v>
      </c>
      <c r="AZ18">
        <v>0</v>
      </c>
      <c r="BA18">
        <v>0</v>
      </c>
      <c r="BB18">
        <v>0</v>
      </c>
      <c r="BC18">
        <v>46.87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2427.1459759999998</v>
      </c>
    </row>
    <row r="19" spans="1:117">
      <c r="A19" t="s">
        <v>61</v>
      </c>
      <c r="B19">
        <v>0</v>
      </c>
      <c r="C19">
        <v>43.05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341.56456300000002</v>
      </c>
      <c r="L19">
        <v>653.15250000000003</v>
      </c>
      <c r="M19">
        <v>92</v>
      </c>
      <c r="N19">
        <v>56.7</v>
      </c>
      <c r="O19">
        <v>123.66562500000001</v>
      </c>
      <c r="P19">
        <v>101.625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45.221499999999999</v>
      </c>
      <c r="X19">
        <v>98.34375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20.078399999999998</v>
      </c>
      <c r="AH19">
        <v>20.834</v>
      </c>
      <c r="AI19">
        <v>0</v>
      </c>
      <c r="AJ19">
        <v>0</v>
      </c>
      <c r="AK19">
        <v>25.506900000000002</v>
      </c>
      <c r="AL19">
        <v>12.782</v>
      </c>
      <c r="AM19">
        <v>0</v>
      </c>
      <c r="AN19">
        <v>0.59302999999999995</v>
      </c>
      <c r="AO19">
        <v>0.58799999999999997</v>
      </c>
      <c r="AP19">
        <v>4.4835000000000003</v>
      </c>
      <c r="AQ19">
        <v>0</v>
      </c>
      <c r="AR19">
        <v>6.6239999999999997</v>
      </c>
      <c r="AS19">
        <v>9.4163999999999994</v>
      </c>
      <c r="AT19">
        <v>13.188000000000001</v>
      </c>
      <c r="AU19">
        <v>0</v>
      </c>
      <c r="AV19">
        <v>0</v>
      </c>
      <c r="AW19">
        <v>66.789000000000001</v>
      </c>
      <c r="AX19">
        <v>88.775999999999996</v>
      </c>
      <c r="AY19">
        <v>0</v>
      </c>
      <c r="AZ19">
        <v>0</v>
      </c>
      <c r="BA19">
        <v>0</v>
      </c>
      <c r="BB19">
        <v>0</v>
      </c>
      <c r="BC19">
        <v>46.87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2427.1459759999998</v>
      </c>
    </row>
    <row r="20" spans="1:117">
      <c r="A20" t="s">
        <v>62</v>
      </c>
      <c r="B20">
        <v>0</v>
      </c>
      <c r="C20">
        <v>43.05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341.56456300000002</v>
      </c>
      <c r="L20">
        <v>653.15250000000003</v>
      </c>
      <c r="M20">
        <v>92</v>
      </c>
      <c r="N20">
        <v>56.7</v>
      </c>
      <c r="O20">
        <v>123.66562500000001</v>
      </c>
      <c r="P20">
        <v>101.625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45.221499999999999</v>
      </c>
      <c r="X20">
        <v>98.34375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20.078399999999998</v>
      </c>
      <c r="AH20">
        <v>20.834</v>
      </c>
      <c r="AI20">
        <v>0</v>
      </c>
      <c r="AJ20">
        <v>0</v>
      </c>
      <c r="AK20">
        <v>25.506900000000002</v>
      </c>
      <c r="AL20">
        <v>12.782</v>
      </c>
      <c r="AM20">
        <v>0</v>
      </c>
      <c r="AN20">
        <v>0.59302999999999995</v>
      </c>
      <c r="AO20">
        <v>0.58799999999999997</v>
      </c>
      <c r="AP20">
        <v>4.4835000000000003</v>
      </c>
      <c r="AQ20">
        <v>0</v>
      </c>
      <c r="AR20">
        <v>6.6239999999999997</v>
      </c>
      <c r="AS20">
        <v>9.4163999999999994</v>
      </c>
      <c r="AT20">
        <v>13.188000000000001</v>
      </c>
      <c r="AU20">
        <v>0</v>
      </c>
      <c r="AV20">
        <v>0</v>
      </c>
      <c r="AW20">
        <v>66.789000000000001</v>
      </c>
      <c r="AX20">
        <v>88.775999999999996</v>
      </c>
      <c r="AY20">
        <v>0</v>
      </c>
      <c r="AZ20">
        <v>0</v>
      </c>
      <c r="BA20">
        <v>0</v>
      </c>
      <c r="BB20">
        <v>0</v>
      </c>
      <c r="BC20">
        <v>46.87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2427.1459759999998</v>
      </c>
    </row>
    <row r="21" spans="1:117">
      <c r="A21" t="s">
        <v>63</v>
      </c>
      <c r="B21">
        <v>0</v>
      </c>
      <c r="C21">
        <v>43.05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341.56456300000002</v>
      </c>
      <c r="L21">
        <v>653.15250000000003</v>
      </c>
      <c r="M21">
        <v>92</v>
      </c>
      <c r="N21">
        <v>56.7</v>
      </c>
      <c r="O21">
        <v>123.66562500000001</v>
      </c>
      <c r="P21">
        <v>101.625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45.221499999999999</v>
      </c>
      <c r="X21">
        <v>98.34375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20.834</v>
      </c>
      <c r="AI21">
        <v>0</v>
      </c>
      <c r="AJ21">
        <v>0</v>
      </c>
      <c r="AK21">
        <v>25.506900000000002</v>
      </c>
      <c r="AL21">
        <v>12.782</v>
      </c>
      <c r="AM21">
        <v>0</v>
      </c>
      <c r="AN21">
        <v>0.59302999999999995</v>
      </c>
      <c r="AO21">
        <v>0.58799999999999997</v>
      </c>
      <c r="AP21">
        <v>4.4835000000000003</v>
      </c>
      <c r="AQ21">
        <v>0</v>
      </c>
      <c r="AR21">
        <v>6.6239999999999997</v>
      </c>
      <c r="AS21">
        <v>9.4163999999999994</v>
      </c>
      <c r="AT21">
        <v>13.188000000000001</v>
      </c>
      <c r="AU21">
        <v>0</v>
      </c>
      <c r="AV21">
        <v>0</v>
      </c>
      <c r="AW21">
        <v>66.789000000000001</v>
      </c>
      <c r="AX21">
        <v>88.775999999999996</v>
      </c>
      <c r="AY21">
        <v>0</v>
      </c>
      <c r="AZ21">
        <v>0</v>
      </c>
      <c r="BA21">
        <v>0</v>
      </c>
      <c r="BB21">
        <v>0</v>
      </c>
      <c r="BC21">
        <v>46.87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2407.0675759999999</v>
      </c>
    </row>
    <row r="22" spans="1:117">
      <c r="A22" t="s">
        <v>64</v>
      </c>
      <c r="B22">
        <v>0</v>
      </c>
      <c r="C22">
        <v>43.05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341.56456300000002</v>
      </c>
      <c r="L22">
        <v>653.15250000000003</v>
      </c>
      <c r="M22">
        <v>92</v>
      </c>
      <c r="N22">
        <v>56.7</v>
      </c>
      <c r="O22">
        <v>123.66562500000001</v>
      </c>
      <c r="P22">
        <v>101.625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45.221499999999999</v>
      </c>
      <c r="X22">
        <v>98.34375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20.834</v>
      </c>
      <c r="AI22">
        <v>0</v>
      </c>
      <c r="AJ22">
        <v>0</v>
      </c>
      <c r="AK22">
        <v>25.506900000000002</v>
      </c>
      <c r="AL22">
        <v>12.782</v>
      </c>
      <c r="AM22">
        <v>0</v>
      </c>
      <c r="AN22">
        <v>0.59302999999999995</v>
      </c>
      <c r="AO22">
        <v>0.58799999999999997</v>
      </c>
      <c r="AP22">
        <v>4.4835000000000003</v>
      </c>
      <c r="AQ22">
        <v>0</v>
      </c>
      <c r="AR22">
        <v>6.6239999999999997</v>
      </c>
      <c r="AS22">
        <v>9.4163999999999994</v>
      </c>
      <c r="AT22">
        <v>13.188000000000001</v>
      </c>
      <c r="AU22">
        <v>0</v>
      </c>
      <c r="AV22">
        <v>0</v>
      </c>
      <c r="AW22">
        <v>66.789000000000001</v>
      </c>
      <c r="AX22">
        <v>88.775999999999996</v>
      </c>
      <c r="AY22">
        <v>0</v>
      </c>
      <c r="AZ22">
        <v>0</v>
      </c>
      <c r="BA22">
        <v>0</v>
      </c>
      <c r="BB22">
        <v>0</v>
      </c>
      <c r="BC22">
        <v>46.87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2407.0675759999999</v>
      </c>
    </row>
    <row r="23" spans="1:117">
      <c r="A23" t="s">
        <v>65</v>
      </c>
      <c r="B23">
        <v>0</v>
      </c>
      <c r="C23">
        <v>43.05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341.56456300000002</v>
      </c>
      <c r="L23">
        <v>653.15250000000003</v>
      </c>
      <c r="M23">
        <v>92</v>
      </c>
      <c r="N23">
        <v>56.7</v>
      </c>
      <c r="O23">
        <v>123.66562500000001</v>
      </c>
      <c r="P23">
        <v>101.625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45.221499999999999</v>
      </c>
      <c r="X23">
        <v>98.34375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1.321</v>
      </c>
      <c r="AE23">
        <v>32.957704</v>
      </c>
      <c r="AF23">
        <v>8.8740000000000006</v>
      </c>
      <c r="AG23">
        <v>0</v>
      </c>
      <c r="AH23">
        <v>20.834</v>
      </c>
      <c r="AI23">
        <v>0</v>
      </c>
      <c r="AJ23">
        <v>0</v>
      </c>
      <c r="AK23">
        <v>25.506900000000002</v>
      </c>
      <c r="AL23">
        <v>12.782</v>
      </c>
      <c r="AM23">
        <v>0</v>
      </c>
      <c r="AN23">
        <v>0.59302999999999995</v>
      </c>
      <c r="AO23">
        <v>0.58799999999999997</v>
      </c>
      <c r="AP23">
        <v>4.4835000000000003</v>
      </c>
      <c r="AQ23">
        <v>0</v>
      </c>
      <c r="AR23">
        <v>6.6239999999999997</v>
      </c>
      <c r="AS23">
        <v>9.4163999999999994</v>
      </c>
      <c r="AT23">
        <v>13.188000000000001</v>
      </c>
      <c r="AU23">
        <v>0</v>
      </c>
      <c r="AV23">
        <v>0</v>
      </c>
      <c r="AW23">
        <v>66.245999999999995</v>
      </c>
      <c r="AX23">
        <v>88.775999999999996</v>
      </c>
      <c r="AY23">
        <v>0</v>
      </c>
      <c r="AZ23">
        <v>0</v>
      </c>
      <c r="BA23">
        <v>0</v>
      </c>
      <c r="BB23">
        <v>0</v>
      </c>
      <c r="BC23">
        <v>46.87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2424.3244279999994</v>
      </c>
    </row>
    <row r="24" spans="1:117">
      <c r="A24" t="s">
        <v>66</v>
      </c>
      <c r="B24">
        <v>0</v>
      </c>
      <c r="C24">
        <v>43.05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341.56456300000002</v>
      </c>
      <c r="L24">
        <v>653.15250000000003</v>
      </c>
      <c r="M24">
        <v>92</v>
      </c>
      <c r="N24">
        <v>56.7</v>
      </c>
      <c r="O24">
        <v>123.66562500000001</v>
      </c>
      <c r="P24">
        <v>101.625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45.221499999999999</v>
      </c>
      <c r="X24">
        <v>98.34375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5.2839999999999998</v>
      </c>
      <c r="AE24">
        <v>32.957704</v>
      </c>
      <c r="AF24">
        <v>8.8740000000000006</v>
      </c>
      <c r="AG24">
        <v>0</v>
      </c>
      <c r="AH24">
        <v>42.615000000000002</v>
      </c>
      <c r="AI24">
        <v>0</v>
      </c>
      <c r="AJ24">
        <v>0</v>
      </c>
      <c r="AK24">
        <v>25.506900000000002</v>
      </c>
      <c r="AL24">
        <v>12.782</v>
      </c>
      <c r="AM24">
        <v>0</v>
      </c>
      <c r="AN24">
        <v>0.59302999999999995</v>
      </c>
      <c r="AO24">
        <v>0.58799999999999997</v>
      </c>
      <c r="AP24">
        <v>4.4835000000000003</v>
      </c>
      <c r="AQ24">
        <v>15.12</v>
      </c>
      <c r="AR24">
        <v>6.6239999999999997</v>
      </c>
      <c r="AS24">
        <v>9.4163999999999994</v>
      </c>
      <c r="AT24">
        <v>13.188000000000001</v>
      </c>
      <c r="AU24">
        <v>0</v>
      </c>
      <c r="AV24">
        <v>0</v>
      </c>
      <c r="AW24">
        <v>66.245999999999995</v>
      </c>
      <c r="AX24">
        <v>88.775999999999996</v>
      </c>
      <c r="AY24">
        <v>0</v>
      </c>
      <c r="AZ24">
        <v>0</v>
      </c>
      <c r="BA24">
        <v>0</v>
      </c>
      <c r="BB24">
        <v>0</v>
      </c>
      <c r="BC24">
        <v>46.87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2478.3584679999994</v>
      </c>
    </row>
    <row r="25" spans="1:117">
      <c r="A25" t="s">
        <v>67</v>
      </c>
      <c r="B25">
        <v>0</v>
      </c>
      <c r="C25">
        <v>43.05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341.56456300000002</v>
      </c>
      <c r="L25">
        <v>653.15250000000003</v>
      </c>
      <c r="M25">
        <v>92</v>
      </c>
      <c r="N25">
        <v>56.7</v>
      </c>
      <c r="O25">
        <v>123.66562500000001</v>
      </c>
      <c r="P25">
        <v>101.625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45.221499999999999</v>
      </c>
      <c r="X25">
        <v>98.34375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32.957704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25.506900000000002</v>
      </c>
      <c r="AL25">
        <v>12.782</v>
      </c>
      <c r="AM25">
        <v>0</v>
      </c>
      <c r="AN25">
        <v>0.59302999999999995</v>
      </c>
      <c r="AO25">
        <v>0.58799999999999997</v>
      </c>
      <c r="AP25">
        <v>4.4835000000000003</v>
      </c>
      <c r="AQ25">
        <v>15.561</v>
      </c>
      <c r="AR25">
        <v>6.6239999999999997</v>
      </c>
      <c r="AS25">
        <v>9.4163999999999994</v>
      </c>
      <c r="AT25">
        <v>13.188000000000001</v>
      </c>
      <c r="AU25">
        <v>0</v>
      </c>
      <c r="AV25">
        <v>0</v>
      </c>
      <c r="AW25">
        <v>66.245999999999995</v>
      </c>
      <c r="AX25">
        <v>88.775999999999996</v>
      </c>
      <c r="AY25">
        <v>0</v>
      </c>
      <c r="AZ25">
        <v>0</v>
      </c>
      <c r="BA25">
        <v>0</v>
      </c>
      <c r="BB25">
        <v>0</v>
      </c>
      <c r="BC25">
        <v>46.87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2496.835368</v>
      </c>
    </row>
    <row r="26" spans="1:117">
      <c r="A26" t="s">
        <v>68</v>
      </c>
      <c r="B26">
        <v>0</v>
      </c>
      <c r="C26">
        <v>43.05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341.56456300000002</v>
      </c>
      <c r="L26">
        <v>653.15250000000003</v>
      </c>
      <c r="M26">
        <v>92</v>
      </c>
      <c r="N26">
        <v>56.7</v>
      </c>
      <c r="O26">
        <v>123.66562500000001</v>
      </c>
      <c r="P26">
        <v>101.625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45.221499999999999</v>
      </c>
      <c r="X26">
        <v>98.34375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18.229800000000001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25.506900000000002</v>
      </c>
      <c r="AL26">
        <v>12.782</v>
      </c>
      <c r="AM26">
        <v>5.1986999999999997</v>
      </c>
      <c r="AN26">
        <v>0.59302999999999995</v>
      </c>
      <c r="AO26">
        <v>0.58799999999999997</v>
      </c>
      <c r="AP26">
        <v>4.4835000000000003</v>
      </c>
      <c r="AQ26">
        <v>31.122</v>
      </c>
      <c r="AR26">
        <v>6.6239999999999997</v>
      </c>
      <c r="AS26">
        <v>9.4163999999999994</v>
      </c>
      <c r="AT26">
        <v>13.188000000000001</v>
      </c>
      <c r="AU26">
        <v>0</v>
      </c>
      <c r="AV26">
        <v>0</v>
      </c>
      <c r="AW26">
        <v>66.245999999999995</v>
      </c>
      <c r="AX26">
        <v>88.775999999999996</v>
      </c>
      <c r="AY26">
        <v>0</v>
      </c>
      <c r="AZ26">
        <v>0</v>
      </c>
      <c r="BA26">
        <v>0</v>
      </c>
      <c r="BB26">
        <v>0</v>
      </c>
      <c r="BC26">
        <v>46.87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2556.4999679999996</v>
      </c>
    </row>
    <row r="27" spans="1:117">
      <c r="A27" t="s">
        <v>69</v>
      </c>
      <c r="B27">
        <v>0</v>
      </c>
      <c r="C27">
        <v>42.524999999999999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341.56456300000002</v>
      </c>
      <c r="L27">
        <v>653.15250000000003</v>
      </c>
      <c r="M27">
        <v>92</v>
      </c>
      <c r="N27">
        <v>56.7</v>
      </c>
      <c r="O27">
        <v>123.66562500000001</v>
      </c>
      <c r="P27">
        <v>101.625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45.221499999999999</v>
      </c>
      <c r="X27">
        <v>98.34375</v>
      </c>
      <c r="Y27">
        <v>0</v>
      </c>
      <c r="Z27">
        <v>3.3</v>
      </c>
      <c r="AA27">
        <v>14.061999999999999</v>
      </c>
      <c r="AB27">
        <v>26.34008</v>
      </c>
      <c r="AC27">
        <v>1.2734000000000001</v>
      </c>
      <c r="AD27">
        <v>27.3447</v>
      </c>
      <c r="AE27">
        <v>49.436556000000003</v>
      </c>
      <c r="AF27">
        <v>8.8740000000000006</v>
      </c>
      <c r="AG27">
        <v>0</v>
      </c>
      <c r="AH27">
        <v>94.7</v>
      </c>
      <c r="AI27">
        <v>16.350411999999999</v>
      </c>
      <c r="AJ27">
        <v>0</v>
      </c>
      <c r="AK27">
        <v>25.506900000000002</v>
      </c>
      <c r="AL27">
        <v>12.782</v>
      </c>
      <c r="AM27">
        <v>10.557359999999999</v>
      </c>
      <c r="AN27">
        <v>0.59302999999999995</v>
      </c>
      <c r="AO27">
        <v>0.58799999999999997</v>
      </c>
      <c r="AP27">
        <v>4.4835000000000003</v>
      </c>
      <c r="AQ27">
        <v>46.683</v>
      </c>
      <c r="AR27">
        <v>6.6239999999999997</v>
      </c>
      <c r="AS27">
        <v>9.4163999999999994</v>
      </c>
      <c r="AT27">
        <v>13.188000000000001</v>
      </c>
      <c r="AU27">
        <v>0</v>
      </c>
      <c r="AV27">
        <v>0</v>
      </c>
      <c r="AW27">
        <v>66.245999999999995</v>
      </c>
      <c r="AX27">
        <v>88.775999999999996</v>
      </c>
      <c r="AY27">
        <v>0</v>
      </c>
      <c r="AZ27">
        <v>0</v>
      </c>
      <c r="BA27">
        <v>0</v>
      </c>
      <c r="BB27">
        <v>0</v>
      </c>
      <c r="BC27">
        <v>46.87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2657.6342319999999</v>
      </c>
    </row>
    <row r="28" spans="1:117">
      <c r="A28" t="s">
        <v>70</v>
      </c>
      <c r="B28">
        <v>0</v>
      </c>
      <c r="C28">
        <v>42.524999999999999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341.56456300000002</v>
      </c>
      <c r="L28">
        <v>653.15250000000003</v>
      </c>
      <c r="M28">
        <v>92</v>
      </c>
      <c r="N28">
        <v>56.7</v>
      </c>
      <c r="O28">
        <v>123.66562500000001</v>
      </c>
      <c r="P28">
        <v>101.625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45.221499999999999</v>
      </c>
      <c r="X28">
        <v>98.34375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36.544144000000003</v>
      </c>
      <c r="AE28">
        <v>49.436556000000003</v>
      </c>
      <c r="AF28">
        <v>19.72</v>
      </c>
      <c r="AG28">
        <v>0</v>
      </c>
      <c r="AH28">
        <v>132.58000000000001</v>
      </c>
      <c r="AI28">
        <v>16.350411999999999</v>
      </c>
      <c r="AJ28">
        <v>0</v>
      </c>
      <c r="AK28">
        <v>25.506900000000002</v>
      </c>
      <c r="AL28">
        <v>12.782</v>
      </c>
      <c r="AM28">
        <v>15.804048</v>
      </c>
      <c r="AN28">
        <v>0.59302999999999995</v>
      </c>
      <c r="AO28">
        <v>0.58799999999999997</v>
      </c>
      <c r="AP28">
        <v>4.4835000000000003</v>
      </c>
      <c r="AQ28">
        <v>62.244</v>
      </c>
      <c r="AR28">
        <v>6.6239999999999997</v>
      </c>
      <c r="AS28">
        <v>9.4163999999999994</v>
      </c>
      <c r="AT28">
        <v>13.188000000000001</v>
      </c>
      <c r="AU28">
        <v>0</v>
      </c>
      <c r="AV28">
        <v>0</v>
      </c>
      <c r="AW28">
        <v>66.245999999999995</v>
      </c>
      <c r="AX28">
        <v>88.775999999999996</v>
      </c>
      <c r="AY28">
        <v>0</v>
      </c>
      <c r="AZ28">
        <v>0</v>
      </c>
      <c r="BA28">
        <v>0</v>
      </c>
      <c r="BB28">
        <v>0</v>
      </c>
      <c r="BC28">
        <v>46.87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2795.909185</v>
      </c>
    </row>
    <row r="29" spans="1:117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341.56456300000002</v>
      </c>
      <c r="L29">
        <v>653.15250000000003</v>
      </c>
      <c r="M29">
        <v>92</v>
      </c>
      <c r="N29">
        <v>56.7</v>
      </c>
      <c r="O29">
        <v>123.66562500000001</v>
      </c>
      <c r="P29">
        <v>101.625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45.221499999999999</v>
      </c>
      <c r="X29">
        <v>98.34375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36.544144000000003</v>
      </c>
      <c r="AE29">
        <v>49.436556000000003</v>
      </c>
      <c r="AF29">
        <v>19.72</v>
      </c>
      <c r="AG29">
        <v>0</v>
      </c>
      <c r="AH29">
        <v>132.58000000000001</v>
      </c>
      <c r="AI29">
        <v>16.350411999999999</v>
      </c>
      <c r="AJ29">
        <v>0</v>
      </c>
      <c r="AK29">
        <v>25.506900000000002</v>
      </c>
      <c r="AL29">
        <v>70.882000000000005</v>
      </c>
      <c r="AM29">
        <v>15.804048</v>
      </c>
      <c r="AN29">
        <v>0.59302999999999995</v>
      </c>
      <c r="AO29">
        <v>0.58799999999999997</v>
      </c>
      <c r="AP29">
        <v>11.922267</v>
      </c>
      <c r="AQ29">
        <v>62.244</v>
      </c>
      <c r="AR29">
        <v>6.6239999999999997</v>
      </c>
      <c r="AS29">
        <v>9.4163999999999994</v>
      </c>
      <c r="AT29">
        <v>13.188000000000001</v>
      </c>
      <c r="AU29">
        <v>0</v>
      </c>
      <c r="AV29">
        <v>0</v>
      </c>
      <c r="AW29">
        <v>66.245999999999995</v>
      </c>
      <c r="AX29">
        <v>88.775999999999996</v>
      </c>
      <c r="AY29">
        <v>0</v>
      </c>
      <c r="AZ29">
        <v>0</v>
      </c>
      <c r="BA29">
        <v>0</v>
      </c>
      <c r="BB29">
        <v>0</v>
      </c>
      <c r="BC29">
        <v>46.87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2874.8779519999998</v>
      </c>
    </row>
    <row r="30" spans="1:117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341.56456300000002</v>
      </c>
      <c r="L30">
        <v>653.15250000000003</v>
      </c>
      <c r="M30">
        <v>92</v>
      </c>
      <c r="N30">
        <v>56.7</v>
      </c>
      <c r="O30">
        <v>123.66562500000001</v>
      </c>
      <c r="P30">
        <v>101.625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45.221499999999999</v>
      </c>
      <c r="X30">
        <v>98.34375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36.544144000000003</v>
      </c>
      <c r="AE30">
        <v>49.436556000000003</v>
      </c>
      <c r="AF30">
        <v>19.72</v>
      </c>
      <c r="AG30">
        <v>0</v>
      </c>
      <c r="AH30">
        <v>132.58000000000001</v>
      </c>
      <c r="AI30">
        <v>16.350411999999999</v>
      </c>
      <c r="AJ30">
        <v>0</v>
      </c>
      <c r="AK30">
        <v>25.506900000000002</v>
      </c>
      <c r="AL30">
        <v>70.882000000000005</v>
      </c>
      <c r="AM30">
        <v>15.804048</v>
      </c>
      <c r="AN30">
        <v>0.59302999999999995</v>
      </c>
      <c r="AO30">
        <v>0.58799999999999997</v>
      </c>
      <c r="AP30">
        <v>11.922267</v>
      </c>
      <c r="AQ30">
        <v>62.244</v>
      </c>
      <c r="AR30">
        <v>6.6239999999999997</v>
      </c>
      <c r="AS30">
        <v>9.4163999999999994</v>
      </c>
      <c r="AT30">
        <v>13.188000000000001</v>
      </c>
      <c r="AU30">
        <v>0</v>
      </c>
      <c r="AV30">
        <v>0</v>
      </c>
      <c r="AW30">
        <v>66.245999999999995</v>
      </c>
      <c r="AX30">
        <v>88.775999999999996</v>
      </c>
      <c r="AY30">
        <v>0</v>
      </c>
      <c r="AZ30">
        <v>0</v>
      </c>
      <c r="BA30">
        <v>0</v>
      </c>
      <c r="BB30">
        <v>0</v>
      </c>
      <c r="BC30">
        <v>46.87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2874.8779519999998</v>
      </c>
    </row>
    <row r="31" spans="1:117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341.56456300000002</v>
      </c>
      <c r="L31">
        <v>653.15250000000003</v>
      </c>
      <c r="M31">
        <v>92</v>
      </c>
      <c r="N31">
        <v>56.7</v>
      </c>
      <c r="O31">
        <v>123.66562500000001</v>
      </c>
      <c r="P31">
        <v>101.625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45.221499999999999</v>
      </c>
      <c r="X31">
        <v>98.34375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33.024999999999999</v>
      </c>
      <c r="AE31">
        <v>49.436556000000003</v>
      </c>
      <c r="AF31">
        <v>19.72</v>
      </c>
      <c r="AG31">
        <v>0</v>
      </c>
      <c r="AH31">
        <v>132.58000000000001</v>
      </c>
      <c r="AI31">
        <v>16.350411999999999</v>
      </c>
      <c r="AJ31">
        <v>0</v>
      </c>
      <c r="AK31">
        <v>25.506900000000002</v>
      </c>
      <c r="AL31">
        <v>70.882000000000005</v>
      </c>
      <c r="AM31">
        <v>15.804048</v>
      </c>
      <c r="AN31">
        <v>0.59302999999999995</v>
      </c>
      <c r="AO31">
        <v>0.58799999999999997</v>
      </c>
      <c r="AP31">
        <v>3.843</v>
      </c>
      <c r="AQ31">
        <v>62.244</v>
      </c>
      <c r="AR31">
        <v>6.6239999999999997</v>
      </c>
      <c r="AS31">
        <v>9.4163999999999994</v>
      </c>
      <c r="AT31">
        <v>13.188000000000001</v>
      </c>
      <c r="AU31">
        <v>0</v>
      </c>
      <c r="AV31">
        <v>0</v>
      </c>
      <c r="AW31">
        <v>65.16</v>
      </c>
      <c r="AX31">
        <v>88.775999999999996</v>
      </c>
      <c r="AY31">
        <v>0</v>
      </c>
      <c r="AZ31">
        <v>0</v>
      </c>
      <c r="BA31">
        <v>0</v>
      </c>
      <c r="BB31">
        <v>0</v>
      </c>
      <c r="BC31">
        <v>46.87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2862.1935409999996</v>
      </c>
    </row>
    <row r="32" spans="1:117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341.56456300000002</v>
      </c>
      <c r="L32">
        <v>653.15250000000003</v>
      </c>
      <c r="M32">
        <v>92</v>
      </c>
      <c r="N32">
        <v>56.7</v>
      </c>
      <c r="O32">
        <v>123.66562500000001</v>
      </c>
      <c r="P32">
        <v>101.625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45.221499999999999</v>
      </c>
      <c r="X32">
        <v>98.34375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19.72</v>
      </c>
      <c r="AG32">
        <v>0</v>
      </c>
      <c r="AH32">
        <v>132.58000000000001</v>
      </c>
      <c r="AI32">
        <v>16.350411999999999</v>
      </c>
      <c r="AJ32">
        <v>0</v>
      </c>
      <c r="AK32">
        <v>25.506900000000002</v>
      </c>
      <c r="AL32">
        <v>70.882000000000005</v>
      </c>
      <c r="AM32">
        <v>15.804048</v>
      </c>
      <c r="AN32">
        <v>0.59302999999999995</v>
      </c>
      <c r="AO32">
        <v>0.58799999999999997</v>
      </c>
      <c r="AP32">
        <v>3.843</v>
      </c>
      <c r="AQ32">
        <v>62.244</v>
      </c>
      <c r="AR32">
        <v>6.6239999999999997</v>
      </c>
      <c r="AS32">
        <v>9.4163999999999994</v>
      </c>
      <c r="AT32">
        <v>13.188000000000001</v>
      </c>
      <c r="AU32">
        <v>0</v>
      </c>
      <c r="AV32">
        <v>0</v>
      </c>
      <c r="AW32">
        <v>67.331999999999994</v>
      </c>
      <c r="AX32">
        <v>88.775999999999996</v>
      </c>
      <c r="AY32">
        <v>0</v>
      </c>
      <c r="AZ32">
        <v>0</v>
      </c>
      <c r="BA32">
        <v>0</v>
      </c>
      <c r="BB32">
        <v>0</v>
      </c>
      <c r="BC32">
        <v>46.87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2836.1403409999998</v>
      </c>
    </row>
    <row r="33" spans="1:117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341.56456300000002</v>
      </c>
      <c r="L33">
        <v>653.15250000000003</v>
      </c>
      <c r="M33">
        <v>92</v>
      </c>
      <c r="N33">
        <v>56.7</v>
      </c>
      <c r="O33">
        <v>123.66562500000001</v>
      </c>
      <c r="P33">
        <v>101.625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45.221499999999999</v>
      </c>
      <c r="X33">
        <v>98.34375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19.72</v>
      </c>
      <c r="AG33">
        <v>0</v>
      </c>
      <c r="AH33">
        <v>132.58000000000001</v>
      </c>
      <c r="AI33">
        <v>3.819</v>
      </c>
      <c r="AJ33">
        <v>0</v>
      </c>
      <c r="AK33">
        <v>25.506900000000002</v>
      </c>
      <c r="AL33">
        <v>12.782</v>
      </c>
      <c r="AM33">
        <v>15.804048</v>
      </c>
      <c r="AN33">
        <v>0.59302999999999995</v>
      </c>
      <c r="AO33">
        <v>0.58799999999999997</v>
      </c>
      <c r="AP33">
        <v>3.843</v>
      </c>
      <c r="AQ33">
        <v>62.244</v>
      </c>
      <c r="AR33">
        <v>6.6239999999999997</v>
      </c>
      <c r="AS33">
        <v>9.4163999999999994</v>
      </c>
      <c r="AT33">
        <v>13.188000000000001</v>
      </c>
      <c r="AU33">
        <v>0</v>
      </c>
      <c r="AV33">
        <v>0</v>
      </c>
      <c r="AW33">
        <v>67.331999999999994</v>
      </c>
      <c r="AX33">
        <v>87.68</v>
      </c>
      <c r="AY33">
        <v>0</v>
      </c>
      <c r="AZ33">
        <v>0</v>
      </c>
      <c r="BA33">
        <v>0</v>
      </c>
      <c r="BB33">
        <v>0</v>
      </c>
      <c r="BC33">
        <v>46.87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2729.6164289999997</v>
      </c>
    </row>
    <row r="34" spans="1:117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341.56456300000002</v>
      </c>
      <c r="L34">
        <v>653.15250000000003</v>
      </c>
      <c r="M34">
        <v>92</v>
      </c>
      <c r="N34">
        <v>56.7</v>
      </c>
      <c r="O34">
        <v>123.66562500000001</v>
      </c>
      <c r="P34">
        <v>101.625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45.221499999999999</v>
      </c>
      <c r="X34">
        <v>98.34375</v>
      </c>
      <c r="Y34">
        <v>0</v>
      </c>
      <c r="Z34">
        <v>0</v>
      </c>
      <c r="AA34">
        <v>0</v>
      </c>
      <c r="AB34">
        <v>26.34008</v>
      </c>
      <c r="AC34">
        <v>0</v>
      </c>
      <c r="AD34">
        <v>0</v>
      </c>
      <c r="AE34">
        <v>49.436556000000003</v>
      </c>
      <c r="AF34">
        <v>9.86</v>
      </c>
      <c r="AG34">
        <v>0</v>
      </c>
      <c r="AH34">
        <v>94.7</v>
      </c>
      <c r="AI34">
        <v>0</v>
      </c>
      <c r="AJ34">
        <v>0</v>
      </c>
      <c r="AK34">
        <v>25.506900000000002</v>
      </c>
      <c r="AL34">
        <v>12.782</v>
      </c>
      <c r="AM34">
        <v>10.557359999999999</v>
      </c>
      <c r="AN34">
        <v>0.59302999999999995</v>
      </c>
      <c r="AO34">
        <v>0.58799999999999997</v>
      </c>
      <c r="AP34">
        <v>3.843</v>
      </c>
      <c r="AQ34">
        <v>62.244</v>
      </c>
      <c r="AR34">
        <v>49.68</v>
      </c>
      <c r="AS34">
        <v>9.4163999999999994</v>
      </c>
      <c r="AT34">
        <v>13.188000000000001</v>
      </c>
      <c r="AU34">
        <v>0</v>
      </c>
      <c r="AV34">
        <v>0</v>
      </c>
      <c r="AW34">
        <v>67.331999999999994</v>
      </c>
      <c r="AX34">
        <v>87.68</v>
      </c>
      <c r="AY34">
        <v>0</v>
      </c>
      <c r="AZ34">
        <v>0</v>
      </c>
      <c r="BA34">
        <v>0</v>
      </c>
      <c r="BB34">
        <v>0</v>
      </c>
      <c r="BC34">
        <v>46.87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2654.2562200000002</v>
      </c>
    </row>
    <row r="35" spans="1:117">
      <c r="A35" t="s">
        <v>77</v>
      </c>
      <c r="B35">
        <v>0</v>
      </c>
      <c r="C35">
        <v>42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341.56456300000002</v>
      </c>
      <c r="L35">
        <v>653.15250000000003</v>
      </c>
      <c r="M35">
        <v>92</v>
      </c>
      <c r="N35">
        <v>56.7</v>
      </c>
      <c r="O35">
        <v>123.66562500000001</v>
      </c>
      <c r="P35">
        <v>101.625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45.221499999999999</v>
      </c>
      <c r="X35">
        <v>98.34375</v>
      </c>
      <c r="Y35">
        <v>0</v>
      </c>
      <c r="Z35">
        <v>0</v>
      </c>
      <c r="AA35">
        <v>0</v>
      </c>
      <c r="AB35">
        <v>26.34008</v>
      </c>
      <c r="AC35">
        <v>0</v>
      </c>
      <c r="AD35">
        <v>0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25.506900000000002</v>
      </c>
      <c r="AL35">
        <v>12.782</v>
      </c>
      <c r="AM35">
        <v>5.2786799999999996</v>
      </c>
      <c r="AN35">
        <v>0.59302999999999995</v>
      </c>
      <c r="AO35">
        <v>0</v>
      </c>
      <c r="AP35">
        <v>3.843</v>
      </c>
      <c r="AQ35">
        <v>62.244</v>
      </c>
      <c r="AR35">
        <v>49.68</v>
      </c>
      <c r="AS35">
        <v>9.4163999999999994</v>
      </c>
      <c r="AT35">
        <v>13.188000000000001</v>
      </c>
      <c r="AU35">
        <v>0</v>
      </c>
      <c r="AV35">
        <v>0</v>
      </c>
      <c r="AW35">
        <v>67.331999999999994</v>
      </c>
      <c r="AX35">
        <v>87.68</v>
      </c>
      <c r="AY35">
        <v>0</v>
      </c>
      <c r="AZ35">
        <v>0</v>
      </c>
      <c r="BA35">
        <v>0</v>
      </c>
      <c r="BB35">
        <v>0</v>
      </c>
      <c r="BC35">
        <v>46.88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2611.4696879999997</v>
      </c>
    </row>
    <row r="36" spans="1:117">
      <c r="A36" t="s">
        <v>78</v>
      </c>
      <c r="B36">
        <v>0</v>
      </c>
      <c r="C36">
        <v>42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341.56456300000002</v>
      </c>
      <c r="L36">
        <v>653.15250000000003</v>
      </c>
      <c r="M36">
        <v>92</v>
      </c>
      <c r="N36">
        <v>56.7</v>
      </c>
      <c r="O36">
        <v>123.66562500000001</v>
      </c>
      <c r="P36">
        <v>101.625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45.221499999999999</v>
      </c>
      <c r="X36">
        <v>98.34375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57.767000000000003</v>
      </c>
      <c r="AI36">
        <v>0</v>
      </c>
      <c r="AJ36">
        <v>0</v>
      </c>
      <c r="AK36">
        <v>25.506900000000002</v>
      </c>
      <c r="AL36">
        <v>12.782</v>
      </c>
      <c r="AM36">
        <v>0</v>
      </c>
      <c r="AN36">
        <v>0.59302999999999995</v>
      </c>
      <c r="AO36">
        <v>0</v>
      </c>
      <c r="AP36">
        <v>3.843</v>
      </c>
      <c r="AQ36">
        <v>46.683</v>
      </c>
      <c r="AR36">
        <v>6.6239999999999997</v>
      </c>
      <c r="AS36">
        <v>9.4163999999999994</v>
      </c>
      <c r="AT36">
        <v>13.188000000000001</v>
      </c>
      <c r="AU36">
        <v>0</v>
      </c>
      <c r="AV36">
        <v>0</v>
      </c>
      <c r="AW36">
        <v>67.331999999999994</v>
      </c>
      <c r="AX36">
        <v>87.68</v>
      </c>
      <c r="AY36">
        <v>0</v>
      </c>
      <c r="AZ36">
        <v>0</v>
      </c>
      <c r="BA36">
        <v>0</v>
      </c>
      <c r="BB36">
        <v>0</v>
      </c>
      <c r="BC36">
        <v>46.88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2516.4109679999992</v>
      </c>
    </row>
    <row r="37" spans="1:117">
      <c r="A37" t="s">
        <v>79</v>
      </c>
      <c r="B37">
        <v>0</v>
      </c>
      <c r="C37">
        <v>42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341.56456300000002</v>
      </c>
      <c r="L37">
        <v>653.15250000000003</v>
      </c>
      <c r="M37">
        <v>92</v>
      </c>
      <c r="N37">
        <v>56.7</v>
      </c>
      <c r="O37">
        <v>123.66562500000001</v>
      </c>
      <c r="P37">
        <v>101.625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25.506900000000002</v>
      </c>
      <c r="AL37">
        <v>12.782</v>
      </c>
      <c r="AM37">
        <v>0</v>
      </c>
      <c r="AN37">
        <v>0.59302999999999995</v>
      </c>
      <c r="AO37">
        <v>0</v>
      </c>
      <c r="AP37">
        <v>11.922267</v>
      </c>
      <c r="AQ37">
        <v>45.36</v>
      </c>
      <c r="AR37">
        <v>6.6239999999999997</v>
      </c>
      <c r="AS37">
        <v>9.4163999999999994</v>
      </c>
      <c r="AT37">
        <v>13.188000000000001</v>
      </c>
      <c r="AU37">
        <v>0</v>
      </c>
      <c r="AV37">
        <v>0</v>
      </c>
      <c r="AW37">
        <v>67.331999999999994</v>
      </c>
      <c r="AX37">
        <v>87.68</v>
      </c>
      <c r="AY37">
        <v>0</v>
      </c>
      <c r="AZ37">
        <v>0</v>
      </c>
      <c r="BA37">
        <v>0</v>
      </c>
      <c r="BB37">
        <v>0</v>
      </c>
      <c r="BC37">
        <v>46.88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2503.2802349999997</v>
      </c>
    </row>
    <row r="38" spans="1:117">
      <c r="A38" t="s">
        <v>80</v>
      </c>
      <c r="B38">
        <v>0</v>
      </c>
      <c r="C38">
        <v>42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341.56456300000002</v>
      </c>
      <c r="L38">
        <v>653.15250000000003</v>
      </c>
      <c r="M38">
        <v>92</v>
      </c>
      <c r="N38">
        <v>56.7</v>
      </c>
      <c r="O38">
        <v>123.66562500000001</v>
      </c>
      <c r="P38">
        <v>101.625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25.506900000000002</v>
      </c>
      <c r="AL38">
        <v>12.782</v>
      </c>
      <c r="AM38">
        <v>0</v>
      </c>
      <c r="AN38">
        <v>0.59302999999999995</v>
      </c>
      <c r="AO38">
        <v>0</v>
      </c>
      <c r="AP38">
        <v>11.922267</v>
      </c>
      <c r="AQ38">
        <v>45.36</v>
      </c>
      <c r="AR38">
        <v>6.6239999999999997</v>
      </c>
      <c r="AS38">
        <v>9.4163999999999994</v>
      </c>
      <c r="AT38">
        <v>13.188000000000001</v>
      </c>
      <c r="AU38">
        <v>0</v>
      </c>
      <c r="AV38">
        <v>0</v>
      </c>
      <c r="AW38">
        <v>67.331999999999994</v>
      </c>
      <c r="AX38">
        <v>87.68</v>
      </c>
      <c r="AY38">
        <v>0</v>
      </c>
      <c r="AZ38">
        <v>0</v>
      </c>
      <c r="BA38">
        <v>0</v>
      </c>
      <c r="BB38">
        <v>0</v>
      </c>
      <c r="BC38">
        <v>46.88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2484.3402349999997</v>
      </c>
    </row>
    <row r="39" spans="1:117">
      <c r="A39" t="s">
        <v>81</v>
      </c>
      <c r="B39">
        <v>0</v>
      </c>
      <c r="C39">
        <v>42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341.56456300000002</v>
      </c>
      <c r="L39">
        <v>653.15250000000003</v>
      </c>
      <c r="M39">
        <v>92</v>
      </c>
      <c r="N39">
        <v>56.7</v>
      </c>
      <c r="O39">
        <v>123.66562500000001</v>
      </c>
      <c r="P39">
        <v>101.625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25.506900000000002</v>
      </c>
      <c r="AL39">
        <v>12.782</v>
      </c>
      <c r="AM39">
        <v>0</v>
      </c>
      <c r="AN39">
        <v>0.59302999999999995</v>
      </c>
      <c r="AO39">
        <v>0.88200000000000001</v>
      </c>
      <c r="AP39">
        <v>4.4835000000000003</v>
      </c>
      <c r="AQ39">
        <v>30.366</v>
      </c>
      <c r="AR39">
        <v>6.6239999999999997</v>
      </c>
      <c r="AS39">
        <v>9.4163999999999994</v>
      </c>
      <c r="AT39">
        <v>13.188000000000001</v>
      </c>
      <c r="AU39">
        <v>0</v>
      </c>
      <c r="AV39">
        <v>0</v>
      </c>
      <c r="AW39">
        <v>67.331999999999994</v>
      </c>
      <c r="AX39">
        <v>87.68</v>
      </c>
      <c r="AY39">
        <v>0</v>
      </c>
      <c r="AZ39">
        <v>0</v>
      </c>
      <c r="BA39">
        <v>0</v>
      </c>
      <c r="BB39">
        <v>0</v>
      </c>
      <c r="BC39">
        <v>46.88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2462.7894679999995</v>
      </c>
    </row>
    <row r="40" spans="1:117">
      <c r="A40" t="s">
        <v>82</v>
      </c>
      <c r="B40">
        <v>0</v>
      </c>
      <c r="C40">
        <v>42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341.56456300000002</v>
      </c>
      <c r="L40">
        <v>653.15250000000003</v>
      </c>
      <c r="M40">
        <v>92</v>
      </c>
      <c r="N40">
        <v>56.7</v>
      </c>
      <c r="O40">
        <v>123.66562500000001</v>
      </c>
      <c r="P40">
        <v>101.625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32.957704</v>
      </c>
      <c r="AF40">
        <v>8.8740000000000006</v>
      </c>
      <c r="AG40">
        <v>0</v>
      </c>
      <c r="AH40">
        <v>18.940000000000001</v>
      </c>
      <c r="AI40">
        <v>0</v>
      </c>
      <c r="AJ40">
        <v>0</v>
      </c>
      <c r="AK40">
        <v>25.506900000000002</v>
      </c>
      <c r="AL40">
        <v>12.782</v>
      </c>
      <c r="AM40">
        <v>0</v>
      </c>
      <c r="AN40">
        <v>0.59302999999999995</v>
      </c>
      <c r="AO40">
        <v>0.88200000000000001</v>
      </c>
      <c r="AP40">
        <v>4.4835000000000003</v>
      </c>
      <c r="AQ40">
        <v>15.75</v>
      </c>
      <c r="AR40">
        <v>6.6239999999999997</v>
      </c>
      <c r="AS40">
        <v>9.4163999999999994</v>
      </c>
      <c r="AT40">
        <v>13.188000000000001</v>
      </c>
      <c r="AU40">
        <v>0</v>
      </c>
      <c r="AV40">
        <v>0</v>
      </c>
      <c r="AW40">
        <v>67.331999999999994</v>
      </c>
      <c r="AX40">
        <v>87.68</v>
      </c>
      <c r="AY40">
        <v>0</v>
      </c>
      <c r="AZ40">
        <v>0</v>
      </c>
      <c r="BA40">
        <v>0</v>
      </c>
      <c r="BB40">
        <v>0</v>
      </c>
      <c r="BC40">
        <v>46.88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2448.1734679999995</v>
      </c>
    </row>
    <row r="41" spans="1:117">
      <c r="A41" t="s">
        <v>83</v>
      </c>
      <c r="B41">
        <v>0</v>
      </c>
      <c r="C41">
        <v>42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341.56456300000002</v>
      </c>
      <c r="L41">
        <v>653.15250000000003</v>
      </c>
      <c r="M41">
        <v>92</v>
      </c>
      <c r="N41">
        <v>56.7</v>
      </c>
      <c r="O41">
        <v>123.66562500000001</v>
      </c>
      <c r="P41">
        <v>101.625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32.957704</v>
      </c>
      <c r="AF41">
        <v>8.8740000000000006</v>
      </c>
      <c r="AG41">
        <v>0</v>
      </c>
      <c r="AH41">
        <v>18.940000000000001</v>
      </c>
      <c r="AI41">
        <v>0</v>
      </c>
      <c r="AJ41">
        <v>0</v>
      </c>
      <c r="AK41">
        <v>51.013800000000003</v>
      </c>
      <c r="AL41">
        <v>12.782</v>
      </c>
      <c r="AM41">
        <v>0</v>
      </c>
      <c r="AN41">
        <v>0.59302999999999995</v>
      </c>
      <c r="AO41">
        <v>0.88200000000000001</v>
      </c>
      <c r="AP41">
        <v>4.4835000000000003</v>
      </c>
      <c r="AQ41">
        <v>0</v>
      </c>
      <c r="AR41">
        <v>6.6239999999999997</v>
      </c>
      <c r="AS41">
        <v>9.4163999999999994</v>
      </c>
      <c r="AT41">
        <v>13.188000000000001</v>
      </c>
      <c r="AU41">
        <v>0</v>
      </c>
      <c r="AV41">
        <v>0</v>
      </c>
      <c r="AW41">
        <v>67.331999999999994</v>
      </c>
      <c r="AX41">
        <v>87.68</v>
      </c>
      <c r="AY41">
        <v>0</v>
      </c>
      <c r="AZ41">
        <v>0</v>
      </c>
      <c r="BA41">
        <v>0</v>
      </c>
      <c r="BB41">
        <v>0</v>
      </c>
      <c r="BC41">
        <v>46.88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2457.9303679999998</v>
      </c>
    </row>
    <row r="42" spans="1:117">
      <c r="A42" t="s">
        <v>84</v>
      </c>
      <c r="B42">
        <v>0</v>
      </c>
      <c r="C42">
        <v>42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341.56456300000002</v>
      </c>
      <c r="L42">
        <v>653.15250000000003</v>
      </c>
      <c r="M42">
        <v>92</v>
      </c>
      <c r="N42">
        <v>56.7</v>
      </c>
      <c r="O42">
        <v>123.66562500000001</v>
      </c>
      <c r="P42">
        <v>101.625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32.957704</v>
      </c>
      <c r="AF42">
        <v>8.8740000000000006</v>
      </c>
      <c r="AG42">
        <v>0</v>
      </c>
      <c r="AH42">
        <v>18.940000000000001</v>
      </c>
      <c r="AI42">
        <v>0</v>
      </c>
      <c r="AJ42">
        <v>0</v>
      </c>
      <c r="AK42">
        <v>51.013800000000003</v>
      </c>
      <c r="AL42">
        <v>12.782</v>
      </c>
      <c r="AM42">
        <v>0</v>
      </c>
      <c r="AN42">
        <v>0.59302999999999995</v>
      </c>
      <c r="AO42">
        <v>0.88200000000000001</v>
      </c>
      <c r="AP42">
        <v>4.4835000000000003</v>
      </c>
      <c r="AQ42">
        <v>0</v>
      </c>
      <c r="AR42">
        <v>49.68</v>
      </c>
      <c r="AS42">
        <v>9.4163999999999994</v>
      </c>
      <c r="AT42">
        <v>13.188000000000001</v>
      </c>
      <c r="AU42">
        <v>0</v>
      </c>
      <c r="AV42">
        <v>0</v>
      </c>
      <c r="AW42">
        <v>67.331999999999994</v>
      </c>
      <c r="AX42">
        <v>87.68</v>
      </c>
      <c r="AY42">
        <v>0</v>
      </c>
      <c r="AZ42">
        <v>0</v>
      </c>
      <c r="BA42">
        <v>0</v>
      </c>
      <c r="BB42">
        <v>0</v>
      </c>
      <c r="BC42">
        <v>46.88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2500.9863679999999</v>
      </c>
    </row>
    <row r="43" spans="1:117">
      <c r="A43" t="s">
        <v>85</v>
      </c>
      <c r="B43">
        <v>0</v>
      </c>
      <c r="C43">
        <v>42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341.56456300000002</v>
      </c>
      <c r="L43">
        <v>653.15250000000003</v>
      </c>
      <c r="M43">
        <v>92</v>
      </c>
      <c r="N43">
        <v>56.7</v>
      </c>
      <c r="O43">
        <v>123.66562500000001</v>
      </c>
      <c r="P43">
        <v>101.625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51.013800000000003</v>
      </c>
      <c r="AL43">
        <v>12.782</v>
      </c>
      <c r="AM43">
        <v>0</v>
      </c>
      <c r="AN43">
        <v>0.59302999999999995</v>
      </c>
      <c r="AO43">
        <v>0.88200000000000001</v>
      </c>
      <c r="AP43">
        <v>4.4835000000000003</v>
      </c>
      <c r="AQ43">
        <v>0</v>
      </c>
      <c r="AR43">
        <v>49.68</v>
      </c>
      <c r="AS43">
        <v>9.4163999999999994</v>
      </c>
      <c r="AT43">
        <v>13.188000000000001</v>
      </c>
      <c r="AU43">
        <v>0</v>
      </c>
      <c r="AV43">
        <v>0</v>
      </c>
      <c r="AW43">
        <v>67.331999999999994</v>
      </c>
      <c r="AX43">
        <v>87.68</v>
      </c>
      <c r="AY43">
        <v>0</v>
      </c>
      <c r="AZ43">
        <v>0</v>
      </c>
      <c r="BA43">
        <v>0</v>
      </c>
      <c r="BB43">
        <v>0</v>
      </c>
      <c r="BC43">
        <v>46.88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2465.5675160000001</v>
      </c>
    </row>
    <row r="44" spans="1:117">
      <c r="A44" t="s">
        <v>86</v>
      </c>
      <c r="B44">
        <v>0</v>
      </c>
      <c r="C44">
        <v>42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341.56456300000002</v>
      </c>
      <c r="L44">
        <v>653.15250000000003</v>
      </c>
      <c r="M44">
        <v>92</v>
      </c>
      <c r="N44">
        <v>56.7</v>
      </c>
      <c r="O44">
        <v>123.66562500000001</v>
      </c>
      <c r="P44">
        <v>101.625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51.013800000000003</v>
      </c>
      <c r="AL44">
        <v>12.782</v>
      </c>
      <c r="AM44">
        <v>0</v>
      </c>
      <c r="AN44">
        <v>0.59302999999999995</v>
      </c>
      <c r="AO44">
        <v>0.88200000000000001</v>
      </c>
      <c r="AP44">
        <v>4.4835000000000003</v>
      </c>
      <c r="AQ44">
        <v>0</v>
      </c>
      <c r="AR44">
        <v>6.6239999999999997</v>
      </c>
      <c r="AS44">
        <v>9.4163999999999994</v>
      </c>
      <c r="AT44">
        <v>13.188000000000001</v>
      </c>
      <c r="AU44">
        <v>0</v>
      </c>
      <c r="AV44">
        <v>0</v>
      </c>
      <c r="AW44">
        <v>67.331999999999994</v>
      </c>
      <c r="AX44">
        <v>87.68</v>
      </c>
      <c r="AY44">
        <v>0</v>
      </c>
      <c r="AZ44">
        <v>0</v>
      </c>
      <c r="BA44">
        <v>0</v>
      </c>
      <c r="BB44">
        <v>0</v>
      </c>
      <c r="BC44">
        <v>46.88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2422.511516</v>
      </c>
    </row>
    <row r="45" spans="1:117">
      <c r="A45" t="s">
        <v>87</v>
      </c>
      <c r="B45">
        <v>0</v>
      </c>
      <c r="C45">
        <v>42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341.56456300000002</v>
      </c>
      <c r="L45">
        <v>653.15250000000003</v>
      </c>
      <c r="M45">
        <v>92</v>
      </c>
      <c r="N45">
        <v>56.7</v>
      </c>
      <c r="O45">
        <v>123.66562500000001</v>
      </c>
      <c r="P45">
        <v>101.625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51.013800000000003</v>
      </c>
      <c r="AL45">
        <v>12.782</v>
      </c>
      <c r="AM45">
        <v>0</v>
      </c>
      <c r="AN45">
        <v>0.59302999999999995</v>
      </c>
      <c r="AO45">
        <v>0.88200000000000001</v>
      </c>
      <c r="AP45">
        <v>4.4835000000000003</v>
      </c>
      <c r="AQ45">
        <v>0</v>
      </c>
      <c r="AR45">
        <v>6.6239999999999997</v>
      </c>
      <c r="AS45">
        <v>24.75168</v>
      </c>
      <c r="AT45">
        <v>13.188000000000001</v>
      </c>
      <c r="AU45">
        <v>0</v>
      </c>
      <c r="AV45">
        <v>0</v>
      </c>
      <c r="AW45">
        <v>67.331999999999994</v>
      </c>
      <c r="AX45">
        <v>87.68</v>
      </c>
      <c r="AY45">
        <v>0</v>
      </c>
      <c r="AZ45">
        <v>0</v>
      </c>
      <c r="BA45">
        <v>0</v>
      </c>
      <c r="BB45">
        <v>0</v>
      </c>
      <c r="BC45">
        <v>46.88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2437.8467959999998</v>
      </c>
    </row>
    <row r="46" spans="1:117">
      <c r="A46" t="s">
        <v>88</v>
      </c>
      <c r="B46">
        <v>0</v>
      </c>
      <c r="C46">
        <v>42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341.56456300000002</v>
      </c>
      <c r="L46">
        <v>653.15250000000003</v>
      </c>
      <c r="M46">
        <v>92</v>
      </c>
      <c r="N46">
        <v>56.7</v>
      </c>
      <c r="O46">
        <v>123.66562500000001</v>
      </c>
      <c r="P46">
        <v>101.625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51.013800000000003</v>
      </c>
      <c r="AL46">
        <v>12.782</v>
      </c>
      <c r="AM46">
        <v>0</v>
      </c>
      <c r="AN46">
        <v>0.59302999999999995</v>
      </c>
      <c r="AO46">
        <v>0.88200000000000001</v>
      </c>
      <c r="AP46">
        <v>4.4835000000000003</v>
      </c>
      <c r="AQ46">
        <v>0</v>
      </c>
      <c r="AR46">
        <v>6.6239999999999997</v>
      </c>
      <c r="AS46">
        <v>24.75168</v>
      </c>
      <c r="AT46">
        <v>13.188000000000001</v>
      </c>
      <c r="AU46">
        <v>0</v>
      </c>
      <c r="AV46">
        <v>0</v>
      </c>
      <c r="AW46">
        <v>67.331999999999994</v>
      </c>
      <c r="AX46">
        <v>87.68</v>
      </c>
      <c r="AY46">
        <v>0</v>
      </c>
      <c r="AZ46">
        <v>0</v>
      </c>
      <c r="BA46">
        <v>0</v>
      </c>
      <c r="BB46">
        <v>0</v>
      </c>
      <c r="BC46">
        <v>46.88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2424.6767559999998</v>
      </c>
    </row>
    <row r="47" spans="1:117">
      <c r="A47" t="s">
        <v>89</v>
      </c>
      <c r="B47">
        <v>0</v>
      </c>
      <c r="C47">
        <v>41.475000000000001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341.56456300000002</v>
      </c>
      <c r="L47">
        <v>653.15250000000003</v>
      </c>
      <c r="M47">
        <v>92</v>
      </c>
      <c r="N47">
        <v>56.7</v>
      </c>
      <c r="O47">
        <v>123.66562500000001</v>
      </c>
      <c r="P47">
        <v>101.625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51.013800000000003</v>
      </c>
      <c r="AL47">
        <v>12.782</v>
      </c>
      <c r="AM47">
        <v>0</v>
      </c>
      <c r="AN47">
        <v>0.59302999999999995</v>
      </c>
      <c r="AO47">
        <v>0.58799999999999997</v>
      </c>
      <c r="AP47">
        <v>4.4835000000000003</v>
      </c>
      <c r="AQ47">
        <v>0</v>
      </c>
      <c r="AR47">
        <v>6.6239999999999997</v>
      </c>
      <c r="AS47">
        <v>24.75168</v>
      </c>
      <c r="AT47">
        <v>13.188000000000001</v>
      </c>
      <c r="AU47">
        <v>0</v>
      </c>
      <c r="AV47">
        <v>0</v>
      </c>
      <c r="AW47">
        <v>67.331999999999994</v>
      </c>
      <c r="AX47">
        <v>87.68</v>
      </c>
      <c r="AY47">
        <v>0</v>
      </c>
      <c r="AZ47">
        <v>0</v>
      </c>
      <c r="BA47">
        <v>0</v>
      </c>
      <c r="BB47">
        <v>0</v>
      </c>
      <c r="BC47">
        <v>46.88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2423.8577560000003</v>
      </c>
    </row>
    <row r="48" spans="1:117">
      <c r="A48" t="s">
        <v>90</v>
      </c>
      <c r="B48">
        <v>0</v>
      </c>
      <c r="C48">
        <v>41.475000000000001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341.56456300000002</v>
      </c>
      <c r="L48">
        <v>653.15250000000003</v>
      </c>
      <c r="M48">
        <v>92</v>
      </c>
      <c r="N48">
        <v>56.7</v>
      </c>
      <c r="O48">
        <v>123.66562500000001</v>
      </c>
      <c r="P48">
        <v>101.625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51.013800000000003</v>
      </c>
      <c r="AL48">
        <v>12.782</v>
      </c>
      <c r="AM48">
        <v>0</v>
      </c>
      <c r="AN48">
        <v>0.59302999999999995</v>
      </c>
      <c r="AO48">
        <v>0.58799999999999997</v>
      </c>
      <c r="AP48">
        <v>4.4835000000000003</v>
      </c>
      <c r="AQ48">
        <v>0</v>
      </c>
      <c r="AR48">
        <v>6.6239999999999997</v>
      </c>
      <c r="AS48">
        <v>24.75168</v>
      </c>
      <c r="AT48">
        <v>13.188000000000001</v>
      </c>
      <c r="AU48">
        <v>0</v>
      </c>
      <c r="AV48">
        <v>0</v>
      </c>
      <c r="AW48">
        <v>67.331999999999994</v>
      </c>
      <c r="AX48">
        <v>87.68</v>
      </c>
      <c r="AY48">
        <v>0</v>
      </c>
      <c r="AZ48">
        <v>0</v>
      </c>
      <c r="BA48">
        <v>0</v>
      </c>
      <c r="BB48">
        <v>0</v>
      </c>
      <c r="BC48">
        <v>46.88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2423.8577560000003</v>
      </c>
    </row>
    <row r="49" spans="1:117">
      <c r="A49" t="s">
        <v>91</v>
      </c>
      <c r="B49">
        <v>0</v>
      </c>
      <c r="C49">
        <v>41.475000000000001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341.56456300000002</v>
      </c>
      <c r="L49">
        <v>653.15250000000003</v>
      </c>
      <c r="M49">
        <v>92</v>
      </c>
      <c r="N49">
        <v>56.7</v>
      </c>
      <c r="O49">
        <v>123.66562500000001</v>
      </c>
      <c r="P49">
        <v>101.625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51.013800000000003</v>
      </c>
      <c r="AL49">
        <v>12.782</v>
      </c>
      <c r="AM49">
        <v>0</v>
      </c>
      <c r="AN49">
        <v>0.59302999999999995</v>
      </c>
      <c r="AO49">
        <v>0.58799999999999997</v>
      </c>
      <c r="AP49">
        <v>4.4835000000000003</v>
      </c>
      <c r="AQ49">
        <v>0</v>
      </c>
      <c r="AR49">
        <v>6.6239999999999997</v>
      </c>
      <c r="AS49">
        <v>9.4163999999999994</v>
      </c>
      <c r="AT49">
        <v>13.188000000000001</v>
      </c>
      <c r="AU49">
        <v>0</v>
      </c>
      <c r="AV49">
        <v>0</v>
      </c>
      <c r="AW49">
        <v>67.331999999999994</v>
      </c>
      <c r="AX49">
        <v>87.68</v>
      </c>
      <c r="AY49">
        <v>0</v>
      </c>
      <c r="AZ49">
        <v>0</v>
      </c>
      <c r="BA49">
        <v>0</v>
      </c>
      <c r="BB49">
        <v>0</v>
      </c>
      <c r="BC49">
        <v>46.88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2408.5224760000006</v>
      </c>
    </row>
    <row r="50" spans="1:117">
      <c r="A50" t="s">
        <v>92</v>
      </c>
      <c r="B50">
        <v>0</v>
      </c>
      <c r="C50">
        <v>41.475000000000001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341.56456300000002</v>
      </c>
      <c r="L50">
        <v>653.15250000000003</v>
      </c>
      <c r="M50">
        <v>92</v>
      </c>
      <c r="N50">
        <v>56.7</v>
      </c>
      <c r="O50">
        <v>123.66562500000001</v>
      </c>
      <c r="P50">
        <v>101.625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51.013800000000003</v>
      </c>
      <c r="AL50">
        <v>12.782</v>
      </c>
      <c r="AM50">
        <v>0</v>
      </c>
      <c r="AN50">
        <v>0.59302999999999995</v>
      </c>
      <c r="AO50">
        <v>0.58799999999999997</v>
      </c>
      <c r="AP50">
        <v>4.4835000000000003</v>
      </c>
      <c r="AQ50">
        <v>0</v>
      </c>
      <c r="AR50">
        <v>6.6239999999999997</v>
      </c>
      <c r="AS50">
        <v>6.0533999999999999</v>
      </c>
      <c r="AT50">
        <v>13.188000000000001</v>
      </c>
      <c r="AU50">
        <v>0</v>
      </c>
      <c r="AV50">
        <v>0</v>
      </c>
      <c r="AW50">
        <v>67.331999999999994</v>
      </c>
      <c r="AX50">
        <v>87.68</v>
      </c>
      <c r="AY50">
        <v>0</v>
      </c>
      <c r="AZ50">
        <v>0</v>
      </c>
      <c r="BA50">
        <v>0</v>
      </c>
      <c r="BB50">
        <v>0</v>
      </c>
      <c r="BC50">
        <v>46.88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2405.1594760000003</v>
      </c>
    </row>
    <row r="51" spans="1:117">
      <c r="A51" t="s">
        <v>93</v>
      </c>
      <c r="B51">
        <v>0</v>
      </c>
      <c r="C51">
        <v>41.475000000000001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341.56456300000002</v>
      </c>
      <c r="L51">
        <v>653.15250000000003</v>
      </c>
      <c r="M51">
        <v>92</v>
      </c>
      <c r="N51">
        <v>56.7</v>
      </c>
      <c r="O51">
        <v>123.66562500000001</v>
      </c>
      <c r="P51">
        <v>101.625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51.013800000000003</v>
      </c>
      <c r="AL51">
        <v>12.782</v>
      </c>
      <c r="AM51">
        <v>0</v>
      </c>
      <c r="AN51">
        <v>0.59302999999999995</v>
      </c>
      <c r="AO51">
        <v>0.58799999999999997</v>
      </c>
      <c r="AP51">
        <v>4.4835000000000003</v>
      </c>
      <c r="AQ51">
        <v>0</v>
      </c>
      <c r="AR51">
        <v>6.6239999999999997</v>
      </c>
      <c r="AS51">
        <v>6.0533999999999999</v>
      </c>
      <c r="AT51">
        <v>13.188000000000001</v>
      </c>
      <c r="AU51">
        <v>0</v>
      </c>
      <c r="AV51">
        <v>0</v>
      </c>
      <c r="AW51">
        <v>67.331999999999994</v>
      </c>
      <c r="AX51">
        <v>87.68</v>
      </c>
      <c r="AY51">
        <v>0</v>
      </c>
      <c r="AZ51">
        <v>0</v>
      </c>
      <c r="BA51">
        <v>0</v>
      </c>
      <c r="BB51">
        <v>0</v>
      </c>
      <c r="BC51">
        <v>46.88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2405.1594760000003</v>
      </c>
    </row>
    <row r="52" spans="1:117">
      <c r="A52" t="s">
        <v>94</v>
      </c>
      <c r="B52">
        <v>0</v>
      </c>
      <c r="C52">
        <v>41.475000000000001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341.56456300000002</v>
      </c>
      <c r="L52">
        <v>653.15250000000003</v>
      </c>
      <c r="M52">
        <v>92</v>
      </c>
      <c r="N52">
        <v>56.7</v>
      </c>
      <c r="O52">
        <v>123.66562500000001</v>
      </c>
      <c r="P52">
        <v>101.625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51.013800000000003</v>
      </c>
      <c r="AL52">
        <v>12.782</v>
      </c>
      <c r="AM52">
        <v>0</v>
      </c>
      <c r="AN52">
        <v>0.59302999999999995</v>
      </c>
      <c r="AO52">
        <v>0.58799999999999997</v>
      </c>
      <c r="AP52">
        <v>4.4835000000000003</v>
      </c>
      <c r="AQ52">
        <v>0</v>
      </c>
      <c r="AR52">
        <v>6.6239999999999997</v>
      </c>
      <c r="AS52">
        <v>6.0533999999999999</v>
      </c>
      <c r="AT52">
        <v>13.188000000000001</v>
      </c>
      <c r="AU52">
        <v>0</v>
      </c>
      <c r="AV52">
        <v>0</v>
      </c>
      <c r="AW52">
        <v>67.331999999999994</v>
      </c>
      <c r="AX52">
        <v>87.68</v>
      </c>
      <c r="AY52">
        <v>0</v>
      </c>
      <c r="AZ52">
        <v>0</v>
      </c>
      <c r="BA52">
        <v>0</v>
      </c>
      <c r="BB52">
        <v>0</v>
      </c>
      <c r="BC52">
        <v>46.88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2405.1594760000003</v>
      </c>
    </row>
    <row r="53" spans="1:117">
      <c r="A53" t="s">
        <v>95</v>
      </c>
      <c r="B53">
        <v>0</v>
      </c>
      <c r="C53">
        <v>41.475000000000001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341.56456300000002</v>
      </c>
      <c r="L53">
        <v>653.15250000000003</v>
      </c>
      <c r="M53">
        <v>92</v>
      </c>
      <c r="N53">
        <v>56.7</v>
      </c>
      <c r="O53">
        <v>123.66562500000001</v>
      </c>
      <c r="P53">
        <v>101.625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51.013800000000003</v>
      </c>
      <c r="AL53">
        <v>25.564</v>
      </c>
      <c r="AM53">
        <v>0</v>
      </c>
      <c r="AN53">
        <v>0.59302999999999995</v>
      </c>
      <c r="AO53">
        <v>0.88200000000000001</v>
      </c>
      <c r="AP53">
        <v>4.4835000000000003</v>
      </c>
      <c r="AQ53">
        <v>0</v>
      </c>
      <c r="AR53">
        <v>6.6239999999999997</v>
      </c>
      <c r="AS53">
        <v>6.0533999999999999</v>
      </c>
      <c r="AT53">
        <v>13.188000000000001</v>
      </c>
      <c r="AU53">
        <v>0</v>
      </c>
      <c r="AV53">
        <v>0</v>
      </c>
      <c r="AW53">
        <v>67.331999999999994</v>
      </c>
      <c r="AX53">
        <v>87.68</v>
      </c>
      <c r="AY53">
        <v>0</v>
      </c>
      <c r="AZ53">
        <v>0</v>
      </c>
      <c r="BA53">
        <v>0</v>
      </c>
      <c r="BB53">
        <v>0</v>
      </c>
      <c r="BC53">
        <v>46.88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2418.2354759999998</v>
      </c>
    </row>
    <row r="54" spans="1:117">
      <c r="A54" t="s">
        <v>96</v>
      </c>
      <c r="B54">
        <v>0</v>
      </c>
      <c r="C54">
        <v>41.475000000000001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341.56456300000002</v>
      </c>
      <c r="L54">
        <v>653.15250000000003</v>
      </c>
      <c r="M54">
        <v>92</v>
      </c>
      <c r="N54">
        <v>56.7</v>
      </c>
      <c r="O54">
        <v>123.66562500000001</v>
      </c>
      <c r="P54">
        <v>101.625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51.013800000000003</v>
      </c>
      <c r="AL54">
        <v>25.564</v>
      </c>
      <c r="AM54">
        <v>0</v>
      </c>
      <c r="AN54">
        <v>0.59302999999999995</v>
      </c>
      <c r="AO54">
        <v>0.88200000000000001</v>
      </c>
      <c r="AP54">
        <v>4.4835000000000003</v>
      </c>
      <c r="AQ54">
        <v>0</v>
      </c>
      <c r="AR54">
        <v>6.6239999999999997</v>
      </c>
      <c r="AS54">
        <v>6.0533999999999999</v>
      </c>
      <c r="AT54">
        <v>13.188000000000001</v>
      </c>
      <c r="AU54">
        <v>0</v>
      </c>
      <c r="AV54">
        <v>0</v>
      </c>
      <c r="AW54">
        <v>67.331999999999994</v>
      </c>
      <c r="AX54">
        <v>87.68</v>
      </c>
      <c r="AY54">
        <v>0</v>
      </c>
      <c r="AZ54">
        <v>0</v>
      </c>
      <c r="BA54">
        <v>0</v>
      </c>
      <c r="BB54">
        <v>0</v>
      </c>
      <c r="BC54">
        <v>46.88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2418.2354759999998</v>
      </c>
    </row>
    <row r="55" spans="1:117">
      <c r="A55" t="s">
        <v>97</v>
      </c>
      <c r="B55">
        <v>0</v>
      </c>
      <c r="C55">
        <v>41.475000000000001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341.56456300000002</v>
      </c>
      <c r="L55">
        <v>653.15250000000003</v>
      </c>
      <c r="M55">
        <v>92</v>
      </c>
      <c r="N55">
        <v>56.7</v>
      </c>
      <c r="O55">
        <v>123.66562500000001</v>
      </c>
      <c r="P55">
        <v>101.625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51.013800000000003</v>
      </c>
      <c r="AL55">
        <v>25.564</v>
      </c>
      <c r="AM55">
        <v>0</v>
      </c>
      <c r="AN55">
        <v>0.59302999999999995</v>
      </c>
      <c r="AO55">
        <v>0.88200000000000001</v>
      </c>
      <c r="AP55">
        <v>4.4835000000000003</v>
      </c>
      <c r="AQ55">
        <v>0</v>
      </c>
      <c r="AR55">
        <v>6.6239999999999997</v>
      </c>
      <c r="AS55">
        <v>5.3807999999999998</v>
      </c>
      <c r="AT55">
        <v>13.188000000000001</v>
      </c>
      <c r="AU55">
        <v>0</v>
      </c>
      <c r="AV55">
        <v>0</v>
      </c>
      <c r="AW55">
        <v>67.331999999999994</v>
      </c>
      <c r="AX55">
        <v>87.68</v>
      </c>
      <c r="AY55">
        <v>0</v>
      </c>
      <c r="AZ55">
        <v>0</v>
      </c>
      <c r="BA55">
        <v>0</v>
      </c>
      <c r="BB55">
        <v>0</v>
      </c>
      <c r="BC55">
        <v>46.88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2417.562876</v>
      </c>
    </row>
    <row r="56" spans="1:117">
      <c r="A56" t="s">
        <v>98</v>
      </c>
      <c r="B56">
        <v>0</v>
      </c>
      <c r="C56">
        <v>41.475000000000001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341.56456300000002</v>
      </c>
      <c r="L56">
        <v>653.15250000000003</v>
      </c>
      <c r="M56">
        <v>92</v>
      </c>
      <c r="N56">
        <v>56.7</v>
      </c>
      <c r="O56">
        <v>123.66562500000001</v>
      </c>
      <c r="P56">
        <v>101.625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51.013800000000003</v>
      </c>
      <c r="AL56">
        <v>25.564</v>
      </c>
      <c r="AM56">
        <v>0</v>
      </c>
      <c r="AN56">
        <v>0.59302999999999995</v>
      </c>
      <c r="AO56">
        <v>0.88200000000000001</v>
      </c>
      <c r="AP56">
        <v>4.4835000000000003</v>
      </c>
      <c r="AQ56">
        <v>0</v>
      </c>
      <c r="AR56">
        <v>6.6239999999999997</v>
      </c>
      <c r="AS56">
        <v>5.3807999999999998</v>
      </c>
      <c r="AT56">
        <v>13.188000000000001</v>
      </c>
      <c r="AU56">
        <v>0</v>
      </c>
      <c r="AV56">
        <v>0</v>
      </c>
      <c r="AW56">
        <v>66.789000000000001</v>
      </c>
      <c r="AX56">
        <v>87.68</v>
      </c>
      <c r="AY56">
        <v>0</v>
      </c>
      <c r="AZ56">
        <v>0</v>
      </c>
      <c r="BA56">
        <v>0</v>
      </c>
      <c r="BB56">
        <v>0</v>
      </c>
      <c r="BC56">
        <v>46.88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2417.0198760000003</v>
      </c>
    </row>
    <row r="57" spans="1:117">
      <c r="A57" t="s">
        <v>99</v>
      </c>
      <c r="B57">
        <v>0</v>
      </c>
      <c r="C57">
        <v>41.475000000000001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341.56456300000002</v>
      </c>
      <c r="L57">
        <v>653.15250000000003</v>
      </c>
      <c r="M57">
        <v>92</v>
      </c>
      <c r="N57">
        <v>56.7</v>
      </c>
      <c r="O57">
        <v>123.66562500000001</v>
      </c>
      <c r="P57">
        <v>101.625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45.221499999999999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51.013800000000003</v>
      </c>
      <c r="AL57">
        <v>25.564</v>
      </c>
      <c r="AM57">
        <v>0</v>
      </c>
      <c r="AN57">
        <v>0.59302999999999995</v>
      </c>
      <c r="AO57">
        <v>0.29399999999999998</v>
      </c>
      <c r="AP57">
        <v>5.3802000000000003</v>
      </c>
      <c r="AQ57">
        <v>0</v>
      </c>
      <c r="AR57">
        <v>6.6239999999999997</v>
      </c>
      <c r="AS57">
        <v>5.3807999999999998</v>
      </c>
      <c r="AT57">
        <v>13.188000000000001</v>
      </c>
      <c r="AU57">
        <v>0</v>
      </c>
      <c r="AV57">
        <v>0</v>
      </c>
      <c r="AW57">
        <v>66.789000000000001</v>
      </c>
      <c r="AX57">
        <v>87.68</v>
      </c>
      <c r="AY57">
        <v>0</v>
      </c>
      <c r="AZ57">
        <v>0</v>
      </c>
      <c r="BA57">
        <v>0</v>
      </c>
      <c r="BB57">
        <v>0</v>
      </c>
      <c r="BC57">
        <v>46.88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2417.3285760000003</v>
      </c>
    </row>
    <row r="58" spans="1:117">
      <c r="A58" t="s">
        <v>100</v>
      </c>
      <c r="B58">
        <v>0</v>
      </c>
      <c r="C58">
        <v>41.475000000000001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341.56456300000002</v>
      </c>
      <c r="L58">
        <v>653.15250000000003</v>
      </c>
      <c r="M58">
        <v>92</v>
      </c>
      <c r="N58">
        <v>56.7</v>
      </c>
      <c r="O58">
        <v>123.66562500000001</v>
      </c>
      <c r="P58">
        <v>101.625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45.221499999999999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51.013800000000003</v>
      </c>
      <c r="AL58">
        <v>25.564</v>
      </c>
      <c r="AM58">
        <v>0</v>
      </c>
      <c r="AN58">
        <v>0.59302999999999995</v>
      </c>
      <c r="AO58">
        <v>0.29399999999999998</v>
      </c>
      <c r="AP58">
        <v>5.3802000000000003</v>
      </c>
      <c r="AQ58">
        <v>0</v>
      </c>
      <c r="AR58">
        <v>6.6239999999999997</v>
      </c>
      <c r="AS58">
        <v>5.3807999999999998</v>
      </c>
      <c r="AT58">
        <v>13.188000000000001</v>
      </c>
      <c r="AU58">
        <v>0</v>
      </c>
      <c r="AV58">
        <v>0</v>
      </c>
      <c r="AW58">
        <v>66.789000000000001</v>
      </c>
      <c r="AX58">
        <v>87.68</v>
      </c>
      <c r="AY58">
        <v>0</v>
      </c>
      <c r="AZ58">
        <v>0</v>
      </c>
      <c r="BA58">
        <v>0</v>
      </c>
      <c r="BB58">
        <v>0</v>
      </c>
      <c r="BC58">
        <v>46.88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2417.3285760000003</v>
      </c>
    </row>
    <row r="59" spans="1:117">
      <c r="A59" t="s">
        <v>101</v>
      </c>
      <c r="B59">
        <v>0</v>
      </c>
      <c r="C59">
        <v>40.950000000000003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341.56456300000002</v>
      </c>
      <c r="L59">
        <v>653.15250000000003</v>
      </c>
      <c r="M59">
        <v>92</v>
      </c>
      <c r="N59">
        <v>56.7</v>
      </c>
      <c r="O59">
        <v>123.66562500000001</v>
      </c>
      <c r="P59">
        <v>101.625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45.221499999999999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51.013800000000003</v>
      </c>
      <c r="AL59">
        <v>25.564</v>
      </c>
      <c r="AM59">
        <v>0</v>
      </c>
      <c r="AN59">
        <v>0.59302999999999995</v>
      </c>
      <c r="AO59">
        <v>0.29399999999999998</v>
      </c>
      <c r="AP59">
        <v>5.3802000000000003</v>
      </c>
      <c r="AQ59">
        <v>0</v>
      </c>
      <c r="AR59">
        <v>49.68</v>
      </c>
      <c r="AS59">
        <v>5.3807999999999998</v>
      </c>
      <c r="AT59">
        <v>13.188000000000001</v>
      </c>
      <c r="AU59">
        <v>0</v>
      </c>
      <c r="AV59">
        <v>0</v>
      </c>
      <c r="AW59">
        <v>66.789000000000001</v>
      </c>
      <c r="AX59">
        <v>87.68</v>
      </c>
      <c r="AY59">
        <v>0</v>
      </c>
      <c r="AZ59">
        <v>0</v>
      </c>
      <c r="BA59">
        <v>0</v>
      </c>
      <c r="BB59">
        <v>0</v>
      </c>
      <c r="BC59">
        <v>46.88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2459.8595760000003</v>
      </c>
    </row>
    <row r="60" spans="1:117">
      <c r="A60" t="s">
        <v>102</v>
      </c>
      <c r="B60">
        <v>0</v>
      </c>
      <c r="C60">
        <v>40.950000000000003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341.56456300000002</v>
      </c>
      <c r="L60">
        <v>653.15250000000003</v>
      </c>
      <c r="M60">
        <v>92</v>
      </c>
      <c r="N60">
        <v>56.7</v>
      </c>
      <c r="O60">
        <v>123.66562500000001</v>
      </c>
      <c r="P60">
        <v>101.625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45.221499999999999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51.013800000000003</v>
      </c>
      <c r="AL60">
        <v>25.564</v>
      </c>
      <c r="AM60">
        <v>0</v>
      </c>
      <c r="AN60">
        <v>0.59302999999999995</v>
      </c>
      <c r="AO60">
        <v>0.29399999999999998</v>
      </c>
      <c r="AP60">
        <v>5.3802000000000003</v>
      </c>
      <c r="AQ60">
        <v>0</v>
      </c>
      <c r="AR60">
        <v>49.68</v>
      </c>
      <c r="AS60">
        <v>5.3807999999999998</v>
      </c>
      <c r="AT60">
        <v>13.188000000000001</v>
      </c>
      <c r="AU60">
        <v>0</v>
      </c>
      <c r="AV60">
        <v>0</v>
      </c>
      <c r="AW60">
        <v>66.789000000000001</v>
      </c>
      <c r="AX60">
        <v>87.68</v>
      </c>
      <c r="AY60">
        <v>0</v>
      </c>
      <c r="AZ60">
        <v>0</v>
      </c>
      <c r="BA60">
        <v>0</v>
      </c>
      <c r="BB60">
        <v>0</v>
      </c>
      <c r="BC60">
        <v>46.88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2459.8595760000003</v>
      </c>
    </row>
    <row r="61" spans="1:117">
      <c r="A61" t="s">
        <v>103</v>
      </c>
      <c r="B61">
        <v>0</v>
      </c>
      <c r="C61">
        <v>40.950000000000003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341.56456300000002</v>
      </c>
      <c r="L61">
        <v>653.15250000000003</v>
      </c>
      <c r="M61">
        <v>92</v>
      </c>
      <c r="N61">
        <v>56.7</v>
      </c>
      <c r="O61">
        <v>123.66562500000001</v>
      </c>
      <c r="P61">
        <v>101.625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45.221499999999999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51.013800000000003</v>
      </c>
      <c r="AL61">
        <v>25.564</v>
      </c>
      <c r="AM61">
        <v>0</v>
      </c>
      <c r="AN61">
        <v>0.59302999999999995</v>
      </c>
      <c r="AO61">
        <v>0.29399999999999998</v>
      </c>
      <c r="AP61">
        <v>5.3802000000000003</v>
      </c>
      <c r="AQ61">
        <v>0</v>
      </c>
      <c r="AR61">
        <v>6.6239999999999997</v>
      </c>
      <c r="AS61">
        <v>5.3807999999999998</v>
      </c>
      <c r="AT61">
        <v>13.188000000000001</v>
      </c>
      <c r="AU61">
        <v>0</v>
      </c>
      <c r="AV61">
        <v>0</v>
      </c>
      <c r="AW61">
        <v>66.789000000000001</v>
      </c>
      <c r="AX61">
        <v>87.68</v>
      </c>
      <c r="AY61">
        <v>0</v>
      </c>
      <c r="AZ61">
        <v>0</v>
      </c>
      <c r="BA61">
        <v>0</v>
      </c>
      <c r="BB61">
        <v>0</v>
      </c>
      <c r="BC61">
        <v>46.88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2416.8035760000002</v>
      </c>
    </row>
    <row r="62" spans="1:117">
      <c r="A62" t="s">
        <v>104</v>
      </c>
      <c r="B62">
        <v>0</v>
      </c>
      <c r="C62">
        <v>40.950000000000003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341.56456300000002</v>
      </c>
      <c r="L62">
        <v>653.15250000000003</v>
      </c>
      <c r="M62">
        <v>92</v>
      </c>
      <c r="N62">
        <v>56.7</v>
      </c>
      <c r="O62">
        <v>123.66562500000001</v>
      </c>
      <c r="P62">
        <v>101.625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45.221499999999999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20.834</v>
      </c>
      <c r="AI62">
        <v>0</v>
      </c>
      <c r="AJ62">
        <v>0</v>
      </c>
      <c r="AK62">
        <v>51.013800000000003</v>
      </c>
      <c r="AL62">
        <v>25.564</v>
      </c>
      <c r="AM62">
        <v>0</v>
      </c>
      <c r="AN62">
        <v>0.59302999999999995</v>
      </c>
      <c r="AO62">
        <v>0.29399999999999998</v>
      </c>
      <c r="AP62">
        <v>11.922267</v>
      </c>
      <c r="AQ62">
        <v>15.561</v>
      </c>
      <c r="AR62">
        <v>4.4160000000000004</v>
      </c>
      <c r="AS62">
        <v>5.3807999999999998</v>
      </c>
      <c r="AT62">
        <v>13.188000000000001</v>
      </c>
      <c r="AU62">
        <v>0</v>
      </c>
      <c r="AV62">
        <v>0</v>
      </c>
      <c r="AW62">
        <v>66.789000000000001</v>
      </c>
      <c r="AX62">
        <v>87.68</v>
      </c>
      <c r="AY62">
        <v>0</v>
      </c>
      <c r="AZ62">
        <v>0</v>
      </c>
      <c r="BA62">
        <v>0</v>
      </c>
      <c r="BB62">
        <v>0</v>
      </c>
      <c r="BC62">
        <v>46.88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2457.5326430000005</v>
      </c>
    </row>
    <row r="63" spans="1:117">
      <c r="A63" t="s">
        <v>105</v>
      </c>
      <c r="B63">
        <v>0</v>
      </c>
      <c r="C63">
        <v>40.950000000000003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341.56456300000002</v>
      </c>
      <c r="L63">
        <v>653.15250000000003</v>
      </c>
      <c r="M63">
        <v>92</v>
      </c>
      <c r="N63">
        <v>88.2</v>
      </c>
      <c r="O63">
        <v>123.66562500000001</v>
      </c>
      <c r="P63">
        <v>101.625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45.221499999999999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20.834</v>
      </c>
      <c r="AI63">
        <v>0</v>
      </c>
      <c r="AJ63">
        <v>0</v>
      </c>
      <c r="AK63">
        <v>51.013800000000003</v>
      </c>
      <c r="AL63">
        <v>25.564</v>
      </c>
      <c r="AM63">
        <v>0</v>
      </c>
      <c r="AN63">
        <v>0.59302999999999995</v>
      </c>
      <c r="AO63">
        <v>0.29399999999999998</v>
      </c>
      <c r="AP63">
        <v>11.922267</v>
      </c>
      <c r="AQ63">
        <v>15.561</v>
      </c>
      <c r="AR63">
        <v>4.4160000000000004</v>
      </c>
      <c r="AS63">
        <v>5.3807999999999998</v>
      </c>
      <c r="AT63">
        <v>13.188000000000001</v>
      </c>
      <c r="AU63">
        <v>0</v>
      </c>
      <c r="AV63">
        <v>0</v>
      </c>
      <c r="AW63">
        <v>66.789000000000001</v>
      </c>
      <c r="AX63">
        <v>87.68</v>
      </c>
      <c r="AY63">
        <v>0</v>
      </c>
      <c r="AZ63">
        <v>0</v>
      </c>
      <c r="BA63">
        <v>0</v>
      </c>
      <c r="BB63">
        <v>0</v>
      </c>
      <c r="BC63">
        <v>46.87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2489.0226430000002</v>
      </c>
    </row>
    <row r="64" spans="1:117">
      <c r="A64" t="s">
        <v>106</v>
      </c>
      <c r="B64">
        <v>0</v>
      </c>
      <c r="C64">
        <v>40.950000000000003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341.56456300000002</v>
      </c>
      <c r="L64">
        <v>653.15250000000003</v>
      </c>
      <c r="M64">
        <v>92</v>
      </c>
      <c r="N64">
        <v>94.5</v>
      </c>
      <c r="O64">
        <v>123.66562500000001</v>
      </c>
      <c r="P64">
        <v>101.625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20.834</v>
      </c>
      <c r="AI64">
        <v>0</v>
      </c>
      <c r="AJ64">
        <v>0</v>
      </c>
      <c r="AK64">
        <v>51.013800000000003</v>
      </c>
      <c r="AL64">
        <v>25.564</v>
      </c>
      <c r="AM64">
        <v>0</v>
      </c>
      <c r="AN64">
        <v>0.59302999999999995</v>
      </c>
      <c r="AO64">
        <v>0.29399999999999998</v>
      </c>
      <c r="AP64">
        <v>11.922267</v>
      </c>
      <c r="AQ64">
        <v>15.561</v>
      </c>
      <c r="AR64">
        <v>4.4160000000000004</v>
      </c>
      <c r="AS64">
        <v>5.3807999999999998</v>
      </c>
      <c r="AT64">
        <v>13.188000000000001</v>
      </c>
      <c r="AU64">
        <v>0</v>
      </c>
      <c r="AV64">
        <v>0</v>
      </c>
      <c r="AW64">
        <v>66.789000000000001</v>
      </c>
      <c r="AX64">
        <v>87.68</v>
      </c>
      <c r="AY64">
        <v>0</v>
      </c>
      <c r="AZ64">
        <v>0</v>
      </c>
      <c r="BA64">
        <v>0</v>
      </c>
      <c r="BB64">
        <v>0</v>
      </c>
      <c r="BC64">
        <v>46.87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2495.322643</v>
      </c>
    </row>
    <row r="65" spans="1:117">
      <c r="A65" t="s">
        <v>107</v>
      </c>
      <c r="B65">
        <v>0</v>
      </c>
      <c r="C65">
        <v>40.950000000000003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341.56456300000002</v>
      </c>
      <c r="L65">
        <v>653.15250000000003</v>
      </c>
      <c r="M65">
        <v>92</v>
      </c>
      <c r="N65">
        <v>100.8</v>
      </c>
      <c r="O65">
        <v>123.66562500000001</v>
      </c>
      <c r="P65">
        <v>101.625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20.834</v>
      </c>
      <c r="AI65">
        <v>0</v>
      </c>
      <c r="AJ65">
        <v>0</v>
      </c>
      <c r="AK65">
        <v>51.013800000000003</v>
      </c>
      <c r="AL65">
        <v>13.363</v>
      </c>
      <c r="AM65">
        <v>0</v>
      </c>
      <c r="AN65">
        <v>0.59302999999999995</v>
      </c>
      <c r="AO65">
        <v>0.29399999999999998</v>
      </c>
      <c r="AP65">
        <v>11.922267</v>
      </c>
      <c r="AQ65">
        <v>15.561</v>
      </c>
      <c r="AR65">
        <v>4.4160000000000004</v>
      </c>
      <c r="AS65">
        <v>5.3807999999999998</v>
      </c>
      <c r="AT65">
        <v>13.188000000000001</v>
      </c>
      <c r="AU65">
        <v>0</v>
      </c>
      <c r="AV65">
        <v>0</v>
      </c>
      <c r="AW65">
        <v>66.789000000000001</v>
      </c>
      <c r="AX65">
        <v>87.68</v>
      </c>
      <c r="AY65">
        <v>0</v>
      </c>
      <c r="AZ65">
        <v>0</v>
      </c>
      <c r="BA65">
        <v>0</v>
      </c>
      <c r="BB65">
        <v>0</v>
      </c>
      <c r="BC65">
        <v>46.87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2489.4216430000001</v>
      </c>
    </row>
    <row r="66" spans="1:117">
      <c r="A66" t="s">
        <v>108</v>
      </c>
      <c r="B66">
        <v>0</v>
      </c>
      <c r="C66">
        <v>40.950000000000003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341.56456300000002</v>
      </c>
      <c r="L66">
        <v>653.15250000000003</v>
      </c>
      <c r="M66">
        <v>92</v>
      </c>
      <c r="N66">
        <v>107.1</v>
      </c>
      <c r="O66">
        <v>123.66562500000001</v>
      </c>
      <c r="P66">
        <v>101.625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9.1149000000000004</v>
      </c>
      <c r="AE66">
        <v>16.478852</v>
      </c>
      <c r="AF66">
        <v>8.8740000000000006</v>
      </c>
      <c r="AG66">
        <v>0</v>
      </c>
      <c r="AH66">
        <v>20.834</v>
      </c>
      <c r="AI66">
        <v>0</v>
      </c>
      <c r="AJ66">
        <v>0</v>
      </c>
      <c r="AK66">
        <v>51.013800000000003</v>
      </c>
      <c r="AL66">
        <v>13.363</v>
      </c>
      <c r="AM66">
        <v>0</v>
      </c>
      <c r="AN66">
        <v>0.59302999999999995</v>
      </c>
      <c r="AO66">
        <v>0.29399999999999998</v>
      </c>
      <c r="AP66">
        <v>4.4835000000000003</v>
      </c>
      <c r="AQ66">
        <v>31.122</v>
      </c>
      <c r="AR66">
        <v>4.4160000000000004</v>
      </c>
      <c r="AS66">
        <v>5.3807999999999998</v>
      </c>
      <c r="AT66">
        <v>13.188000000000001</v>
      </c>
      <c r="AU66">
        <v>0</v>
      </c>
      <c r="AV66">
        <v>0</v>
      </c>
      <c r="AW66">
        <v>66.789000000000001</v>
      </c>
      <c r="AX66">
        <v>87.68</v>
      </c>
      <c r="AY66">
        <v>0</v>
      </c>
      <c r="AZ66">
        <v>0</v>
      </c>
      <c r="BA66">
        <v>0</v>
      </c>
      <c r="BB66">
        <v>0</v>
      </c>
      <c r="BC66">
        <v>46.87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2512.9587759999999</v>
      </c>
    </row>
    <row r="67" spans="1:117">
      <c r="A67" t="s">
        <v>109</v>
      </c>
      <c r="B67">
        <v>0</v>
      </c>
      <c r="C67">
        <v>40.950000000000003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653.15250000000003</v>
      </c>
      <c r="M67">
        <v>92</v>
      </c>
      <c r="N67">
        <v>113.4</v>
      </c>
      <c r="O67">
        <v>123.66562500000001</v>
      </c>
      <c r="P67">
        <v>101.625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87.853750000000005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9.1149000000000004</v>
      </c>
      <c r="AE67">
        <v>16.478852</v>
      </c>
      <c r="AF67">
        <v>8.8740000000000006</v>
      </c>
      <c r="AG67">
        <v>0</v>
      </c>
      <c r="AH67">
        <v>20.834</v>
      </c>
      <c r="AI67">
        <v>0</v>
      </c>
      <c r="AJ67">
        <v>0</v>
      </c>
      <c r="AK67">
        <v>51.013800000000003</v>
      </c>
      <c r="AL67">
        <v>13.363</v>
      </c>
      <c r="AM67">
        <v>0</v>
      </c>
      <c r="AN67">
        <v>0.59302999999999995</v>
      </c>
      <c r="AO67">
        <v>0.29399999999999998</v>
      </c>
      <c r="AP67">
        <v>4.4835000000000003</v>
      </c>
      <c r="AQ67">
        <v>31.122</v>
      </c>
      <c r="AR67">
        <v>4.4160000000000004</v>
      </c>
      <c r="AS67">
        <v>5.3807999999999998</v>
      </c>
      <c r="AT67">
        <v>13.188000000000001</v>
      </c>
      <c r="AU67">
        <v>0</v>
      </c>
      <c r="AV67">
        <v>0</v>
      </c>
      <c r="AW67">
        <v>66.789000000000001</v>
      </c>
      <c r="AX67">
        <v>87.68</v>
      </c>
      <c r="AY67">
        <v>0</v>
      </c>
      <c r="AZ67">
        <v>0</v>
      </c>
      <c r="BA67">
        <v>0</v>
      </c>
      <c r="BB67">
        <v>0</v>
      </c>
      <c r="BC67">
        <v>46.87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2508.7687759999999</v>
      </c>
    </row>
    <row r="68" spans="1:117">
      <c r="A68" t="s">
        <v>110</v>
      </c>
      <c r="B68">
        <v>0</v>
      </c>
      <c r="C68">
        <v>40.950000000000003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101.625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87.853750000000005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9.1149000000000004</v>
      </c>
      <c r="AE68">
        <v>16.478852</v>
      </c>
      <c r="AF68">
        <v>8.8740000000000006</v>
      </c>
      <c r="AG68">
        <v>0</v>
      </c>
      <c r="AH68">
        <v>42.615000000000002</v>
      </c>
      <c r="AI68">
        <v>0</v>
      </c>
      <c r="AJ68">
        <v>0</v>
      </c>
      <c r="AK68">
        <v>51.013800000000003</v>
      </c>
      <c r="AL68">
        <v>13.363</v>
      </c>
      <c r="AM68">
        <v>0</v>
      </c>
      <c r="AN68">
        <v>0.59302999999999995</v>
      </c>
      <c r="AO68">
        <v>0.29399999999999998</v>
      </c>
      <c r="AP68">
        <v>4.4835000000000003</v>
      </c>
      <c r="AQ68">
        <v>31.122</v>
      </c>
      <c r="AR68">
        <v>6.6239999999999997</v>
      </c>
      <c r="AS68">
        <v>5.3807999999999998</v>
      </c>
      <c r="AT68">
        <v>13.188000000000001</v>
      </c>
      <c r="AU68">
        <v>0</v>
      </c>
      <c r="AV68">
        <v>0</v>
      </c>
      <c r="AW68">
        <v>66.789000000000001</v>
      </c>
      <c r="AX68">
        <v>87.68</v>
      </c>
      <c r="AY68">
        <v>0</v>
      </c>
      <c r="AZ68">
        <v>0</v>
      </c>
      <c r="BA68">
        <v>0</v>
      </c>
      <c r="BB68">
        <v>0</v>
      </c>
      <c r="BC68">
        <v>46.87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2544.0035759999992</v>
      </c>
    </row>
    <row r="69" spans="1:117">
      <c r="A69" t="s">
        <v>111</v>
      </c>
      <c r="B69">
        <v>0</v>
      </c>
      <c r="C69">
        <v>40.950000000000003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101.625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87.853750000000005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9.1149000000000004</v>
      </c>
      <c r="AE69">
        <v>16.478852</v>
      </c>
      <c r="AF69">
        <v>8.8740000000000006</v>
      </c>
      <c r="AG69">
        <v>0</v>
      </c>
      <c r="AH69">
        <v>42.615000000000002</v>
      </c>
      <c r="AI69">
        <v>0</v>
      </c>
      <c r="AJ69">
        <v>0</v>
      </c>
      <c r="AK69">
        <v>51.013800000000003</v>
      </c>
      <c r="AL69">
        <v>13.363</v>
      </c>
      <c r="AM69">
        <v>0</v>
      </c>
      <c r="AN69">
        <v>0.59302999999999995</v>
      </c>
      <c r="AO69">
        <v>0.29399999999999998</v>
      </c>
      <c r="AP69">
        <v>4.4835000000000003</v>
      </c>
      <c r="AQ69">
        <v>31.122</v>
      </c>
      <c r="AR69">
        <v>6.6239999999999997</v>
      </c>
      <c r="AS69">
        <v>5.3807999999999998</v>
      </c>
      <c r="AT69">
        <v>13.188000000000001</v>
      </c>
      <c r="AU69">
        <v>0</v>
      </c>
      <c r="AV69">
        <v>0</v>
      </c>
      <c r="AW69">
        <v>66.789000000000001</v>
      </c>
      <c r="AX69">
        <v>87.68</v>
      </c>
      <c r="AY69">
        <v>0</v>
      </c>
      <c r="AZ69">
        <v>0</v>
      </c>
      <c r="BA69">
        <v>0</v>
      </c>
      <c r="BB69">
        <v>0</v>
      </c>
      <c r="BC69">
        <v>46.87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2544.0035759999992</v>
      </c>
    </row>
    <row r="70" spans="1:117">
      <c r="A70" t="s">
        <v>112</v>
      </c>
      <c r="B70">
        <v>0</v>
      </c>
      <c r="C70">
        <v>40.950000000000003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101.625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87.853750000000005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9.1149000000000004</v>
      </c>
      <c r="AE70">
        <v>16.478852</v>
      </c>
      <c r="AF70">
        <v>8.8740000000000006</v>
      </c>
      <c r="AG70">
        <v>0</v>
      </c>
      <c r="AH70">
        <v>42.615000000000002</v>
      </c>
      <c r="AI70">
        <v>0</v>
      </c>
      <c r="AJ70">
        <v>0</v>
      </c>
      <c r="AK70">
        <v>51.013800000000003</v>
      </c>
      <c r="AL70">
        <v>13.363</v>
      </c>
      <c r="AM70">
        <v>0</v>
      </c>
      <c r="AN70">
        <v>0.59302999999999995</v>
      </c>
      <c r="AO70">
        <v>0.29399999999999998</v>
      </c>
      <c r="AP70">
        <v>4.4835000000000003</v>
      </c>
      <c r="AQ70">
        <v>31.122</v>
      </c>
      <c r="AR70">
        <v>6.6239999999999997</v>
      </c>
      <c r="AS70">
        <v>5.3807999999999998</v>
      </c>
      <c r="AT70">
        <v>13.188000000000001</v>
      </c>
      <c r="AU70">
        <v>0</v>
      </c>
      <c r="AV70">
        <v>0</v>
      </c>
      <c r="AW70">
        <v>66.789000000000001</v>
      </c>
      <c r="AX70">
        <v>87.68</v>
      </c>
      <c r="AY70">
        <v>0</v>
      </c>
      <c r="AZ70">
        <v>0</v>
      </c>
      <c r="BA70">
        <v>0</v>
      </c>
      <c r="BB70">
        <v>0</v>
      </c>
      <c r="BC70">
        <v>46.87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2538.5827759999993</v>
      </c>
    </row>
    <row r="71" spans="1:117">
      <c r="A71" t="s">
        <v>113</v>
      </c>
      <c r="B71">
        <v>0</v>
      </c>
      <c r="C71">
        <v>40.950000000000003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101.625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45.221499999999999</v>
      </c>
      <c r="X71">
        <v>87.853750000000005</v>
      </c>
      <c r="Y71">
        <v>0</v>
      </c>
      <c r="Z71">
        <v>1.1000000000000001</v>
      </c>
      <c r="AA71">
        <v>0</v>
      </c>
      <c r="AB71">
        <v>0</v>
      </c>
      <c r="AC71">
        <v>0</v>
      </c>
      <c r="AD71">
        <v>9.1149000000000004</v>
      </c>
      <c r="AE71">
        <v>16.478852</v>
      </c>
      <c r="AF71">
        <v>8.8740000000000006</v>
      </c>
      <c r="AG71">
        <v>0</v>
      </c>
      <c r="AH71">
        <v>42.615000000000002</v>
      </c>
      <c r="AI71">
        <v>0</v>
      </c>
      <c r="AJ71">
        <v>0</v>
      </c>
      <c r="AK71">
        <v>51.013800000000003</v>
      </c>
      <c r="AL71">
        <v>13.363</v>
      </c>
      <c r="AM71">
        <v>0</v>
      </c>
      <c r="AN71">
        <v>0.59302999999999995</v>
      </c>
      <c r="AO71">
        <v>0.29399999999999998</v>
      </c>
      <c r="AP71">
        <v>4.4835000000000003</v>
      </c>
      <c r="AQ71">
        <v>31.122</v>
      </c>
      <c r="AR71">
        <v>6.6239999999999997</v>
      </c>
      <c r="AS71">
        <v>5.3807999999999998</v>
      </c>
      <c r="AT71">
        <v>13.188000000000001</v>
      </c>
      <c r="AU71">
        <v>0</v>
      </c>
      <c r="AV71">
        <v>0</v>
      </c>
      <c r="AW71">
        <v>66.789000000000001</v>
      </c>
      <c r="AX71">
        <v>87.68</v>
      </c>
      <c r="AY71">
        <v>0</v>
      </c>
      <c r="AZ71">
        <v>0</v>
      </c>
      <c r="BA71">
        <v>0</v>
      </c>
      <c r="BB71">
        <v>0</v>
      </c>
      <c r="BC71">
        <v>46.87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2538.5827759999993</v>
      </c>
    </row>
    <row r="72" spans="1:117">
      <c r="A72" t="s">
        <v>114</v>
      </c>
      <c r="B72">
        <v>0</v>
      </c>
      <c r="C72">
        <v>40.950000000000003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101.625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45.221499999999999</v>
      </c>
      <c r="X72">
        <v>87.853750000000005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9.1360360000000007</v>
      </c>
      <c r="AE72">
        <v>16.478852</v>
      </c>
      <c r="AF72">
        <v>8.8740000000000006</v>
      </c>
      <c r="AG72">
        <v>0</v>
      </c>
      <c r="AH72">
        <v>42.615000000000002</v>
      </c>
      <c r="AI72">
        <v>3.1825000000000001</v>
      </c>
      <c r="AJ72">
        <v>0</v>
      </c>
      <c r="AK72">
        <v>51.013800000000003</v>
      </c>
      <c r="AL72">
        <v>17.43</v>
      </c>
      <c r="AM72">
        <v>0</v>
      </c>
      <c r="AN72">
        <v>0.59302999999999995</v>
      </c>
      <c r="AO72">
        <v>0.29399999999999998</v>
      </c>
      <c r="AP72">
        <v>4.4835000000000003</v>
      </c>
      <c r="AQ72">
        <v>31.122</v>
      </c>
      <c r="AR72">
        <v>6.6239999999999997</v>
      </c>
      <c r="AS72">
        <v>5.3807999999999998</v>
      </c>
      <c r="AT72">
        <v>13.188000000000001</v>
      </c>
      <c r="AU72">
        <v>0</v>
      </c>
      <c r="AV72">
        <v>0</v>
      </c>
      <c r="AW72">
        <v>66.789000000000001</v>
      </c>
      <c r="AX72">
        <v>87.68</v>
      </c>
      <c r="AY72">
        <v>0</v>
      </c>
      <c r="AZ72">
        <v>0</v>
      </c>
      <c r="BA72">
        <v>0</v>
      </c>
      <c r="BB72">
        <v>0</v>
      </c>
      <c r="BC72">
        <v>46.87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2566.0544519999989</v>
      </c>
    </row>
    <row r="73" spans="1:117">
      <c r="A73" t="s">
        <v>115</v>
      </c>
      <c r="B73">
        <v>0</v>
      </c>
      <c r="C73">
        <v>40.950000000000003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101.625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45.221499999999999</v>
      </c>
      <c r="X73">
        <v>87.853750000000005</v>
      </c>
      <c r="Y73">
        <v>0</v>
      </c>
      <c r="Z73">
        <v>2.2000000000000002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56.82</v>
      </c>
      <c r="AI73">
        <v>6.3650000000000002</v>
      </c>
      <c r="AJ73">
        <v>0</v>
      </c>
      <c r="AK73">
        <v>51.013800000000003</v>
      </c>
      <c r="AL73">
        <v>70.882000000000005</v>
      </c>
      <c r="AM73">
        <v>0</v>
      </c>
      <c r="AN73">
        <v>0.59302999999999995</v>
      </c>
      <c r="AO73">
        <v>0.29399999999999998</v>
      </c>
      <c r="AP73">
        <v>4.4835000000000003</v>
      </c>
      <c r="AQ73">
        <v>62.244</v>
      </c>
      <c r="AR73">
        <v>8.8320000000000007</v>
      </c>
      <c r="AS73">
        <v>9.4163999999999994</v>
      </c>
      <c r="AT73">
        <v>13.188000000000001</v>
      </c>
      <c r="AU73">
        <v>0</v>
      </c>
      <c r="AV73">
        <v>0</v>
      </c>
      <c r="AW73">
        <v>66.789000000000001</v>
      </c>
      <c r="AX73">
        <v>87.68</v>
      </c>
      <c r="AY73">
        <v>0</v>
      </c>
      <c r="AZ73">
        <v>0</v>
      </c>
      <c r="BA73">
        <v>0</v>
      </c>
      <c r="BB73">
        <v>0</v>
      </c>
      <c r="BC73">
        <v>46.87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2691.4475880000005</v>
      </c>
    </row>
    <row r="74" spans="1:117">
      <c r="A74" t="s">
        <v>116</v>
      </c>
      <c r="B74">
        <v>0</v>
      </c>
      <c r="C74">
        <v>40.950000000000003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101.625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45.221499999999999</v>
      </c>
      <c r="X74">
        <v>87.853750000000005</v>
      </c>
      <c r="Y74">
        <v>0</v>
      </c>
      <c r="Z74">
        <v>2.2000000000000002</v>
      </c>
      <c r="AA74">
        <v>28.045000000000002</v>
      </c>
      <c r="AB74">
        <v>13.17004</v>
      </c>
      <c r="AC74">
        <v>0</v>
      </c>
      <c r="AD74">
        <v>27.408107999999999</v>
      </c>
      <c r="AE74">
        <v>32.957704</v>
      </c>
      <c r="AF74">
        <v>8.8740000000000006</v>
      </c>
      <c r="AG74">
        <v>0</v>
      </c>
      <c r="AH74">
        <v>75.760000000000005</v>
      </c>
      <c r="AI74">
        <v>32.700823999999997</v>
      </c>
      <c r="AJ74">
        <v>0</v>
      </c>
      <c r="AK74">
        <v>51.013800000000003</v>
      </c>
      <c r="AL74">
        <v>70.882000000000005</v>
      </c>
      <c r="AM74">
        <v>4.7988</v>
      </c>
      <c r="AN74">
        <v>0.59302999999999995</v>
      </c>
      <c r="AO74">
        <v>0.29399999999999998</v>
      </c>
      <c r="AP74">
        <v>4.4835000000000003</v>
      </c>
      <c r="AQ74">
        <v>62.244</v>
      </c>
      <c r="AR74">
        <v>49.68</v>
      </c>
      <c r="AS74">
        <v>24.75168</v>
      </c>
      <c r="AT74">
        <v>13.188000000000001</v>
      </c>
      <c r="AU74">
        <v>0</v>
      </c>
      <c r="AV74">
        <v>0</v>
      </c>
      <c r="AW74">
        <v>66.789000000000001</v>
      </c>
      <c r="AX74">
        <v>87.68</v>
      </c>
      <c r="AY74">
        <v>0</v>
      </c>
      <c r="AZ74">
        <v>0</v>
      </c>
      <c r="BA74">
        <v>0</v>
      </c>
      <c r="BB74">
        <v>0</v>
      </c>
      <c r="BC74">
        <v>46.87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2837.38238</v>
      </c>
    </row>
    <row r="75" spans="1:117">
      <c r="A75" t="s">
        <v>117</v>
      </c>
      <c r="B75">
        <v>0</v>
      </c>
      <c r="C75">
        <v>40.950000000000003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101.625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45.221499999999999</v>
      </c>
      <c r="X75">
        <v>87.853750000000005</v>
      </c>
      <c r="Y75">
        <v>0</v>
      </c>
      <c r="Z75">
        <v>2.2000000000000002</v>
      </c>
      <c r="AA75">
        <v>39.5</v>
      </c>
      <c r="AB75">
        <v>26.34008</v>
      </c>
      <c r="AC75">
        <v>1.9100999999999999</v>
      </c>
      <c r="AD75">
        <v>36.544144000000003</v>
      </c>
      <c r="AE75">
        <v>49.436556000000003</v>
      </c>
      <c r="AF75">
        <v>17.748000000000001</v>
      </c>
      <c r="AG75">
        <v>0</v>
      </c>
      <c r="AH75">
        <v>94.7</v>
      </c>
      <c r="AI75">
        <v>32.700823999999997</v>
      </c>
      <c r="AJ75">
        <v>0</v>
      </c>
      <c r="AK75">
        <v>51.013800000000003</v>
      </c>
      <c r="AL75">
        <v>70.882000000000005</v>
      </c>
      <c r="AM75">
        <v>9.3309999999999995</v>
      </c>
      <c r="AN75">
        <v>0.59302999999999995</v>
      </c>
      <c r="AO75">
        <v>0.29399999999999998</v>
      </c>
      <c r="AP75">
        <v>4.4835000000000003</v>
      </c>
      <c r="AQ75">
        <v>62.244</v>
      </c>
      <c r="AR75">
        <v>49.68</v>
      </c>
      <c r="AS75">
        <v>24.75168</v>
      </c>
      <c r="AT75">
        <v>13.188000000000001</v>
      </c>
      <c r="AU75">
        <v>0</v>
      </c>
      <c r="AV75">
        <v>0</v>
      </c>
      <c r="AW75">
        <v>66.789000000000001</v>
      </c>
      <c r="AX75">
        <v>87.68</v>
      </c>
      <c r="AY75">
        <v>0</v>
      </c>
      <c r="AZ75">
        <v>0</v>
      </c>
      <c r="BA75">
        <v>0</v>
      </c>
      <c r="BB75">
        <v>0</v>
      </c>
      <c r="BC75">
        <v>46.87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2921.878608</v>
      </c>
    </row>
    <row r="76" spans="1:117">
      <c r="A76" t="s">
        <v>118</v>
      </c>
      <c r="B76">
        <v>0</v>
      </c>
      <c r="C76">
        <v>40.950000000000003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101.625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45.221499999999999</v>
      </c>
      <c r="X76">
        <v>87.853750000000005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29.58</v>
      </c>
      <c r="AG76">
        <v>0</v>
      </c>
      <c r="AH76">
        <v>140.34540000000001</v>
      </c>
      <c r="AI76">
        <v>32.700823999999997</v>
      </c>
      <c r="AJ76">
        <v>0</v>
      </c>
      <c r="AK76">
        <v>51.013800000000003</v>
      </c>
      <c r="AL76">
        <v>70.882000000000005</v>
      </c>
      <c r="AM76">
        <v>9.3309999999999995</v>
      </c>
      <c r="AN76">
        <v>0.59302999999999995</v>
      </c>
      <c r="AO76">
        <v>0.29399999999999998</v>
      </c>
      <c r="AP76">
        <v>4.4835000000000003</v>
      </c>
      <c r="AQ76">
        <v>62.244</v>
      </c>
      <c r="AR76">
        <v>11.04</v>
      </c>
      <c r="AS76">
        <v>24.75168</v>
      </c>
      <c r="AT76">
        <v>13.188000000000001</v>
      </c>
      <c r="AU76">
        <v>0</v>
      </c>
      <c r="AV76">
        <v>0</v>
      </c>
      <c r="AW76">
        <v>66.789000000000001</v>
      </c>
      <c r="AX76">
        <v>87.68</v>
      </c>
      <c r="AY76">
        <v>0</v>
      </c>
      <c r="AZ76">
        <v>0</v>
      </c>
      <c r="BA76">
        <v>0</v>
      </c>
      <c r="BB76">
        <v>0</v>
      </c>
      <c r="BC76">
        <v>46.87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2991.3612090000001</v>
      </c>
    </row>
    <row r="77" spans="1:117">
      <c r="A77" t="s">
        <v>119</v>
      </c>
      <c r="B77">
        <v>0</v>
      </c>
      <c r="C77">
        <v>40.950000000000003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101.625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45.221499999999999</v>
      </c>
      <c r="X77">
        <v>87.853750000000005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29.58</v>
      </c>
      <c r="AG77">
        <v>0</v>
      </c>
      <c r="AH77">
        <v>140.34540000000001</v>
      </c>
      <c r="AI77">
        <v>32.700823999999997</v>
      </c>
      <c r="AJ77">
        <v>0</v>
      </c>
      <c r="AK77">
        <v>51.013800000000003</v>
      </c>
      <c r="AL77">
        <v>13.944000000000001</v>
      </c>
      <c r="AM77">
        <v>15.804048</v>
      </c>
      <c r="AN77">
        <v>0.59302999999999995</v>
      </c>
      <c r="AO77">
        <v>0.29399999999999998</v>
      </c>
      <c r="AP77">
        <v>4.4835000000000003</v>
      </c>
      <c r="AQ77">
        <v>62.244</v>
      </c>
      <c r="AR77">
        <v>8.8320000000000007</v>
      </c>
      <c r="AS77">
        <v>24.75168</v>
      </c>
      <c r="AT77">
        <v>13.188000000000001</v>
      </c>
      <c r="AU77">
        <v>0</v>
      </c>
      <c r="AV77">
        <v>0</v>
      </c>
      <c r="AW77">
        <v>66.789000000000001</v>
      </c>
      <c r="AX77">
        <v>87.68</v>
      </c>
      <c r="AY77">
        <v>0</v>
      </c>
      <c r="AZ77">
        <v>0</v>
      </c>
      <c r="BA77">
        <v>0</v>
      </c>
      <c r="BB77">
        <v>0</v>
      </c>
      <c r="BC77">
        <v>46.87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2938.6882569999998</v>
      </c>
    </row>
    <row r="78" spans="1:117">
      <c r="A78" t="s">
        <v>120</v>
      </c>
      <c r="B78">
        <v>0</v>
      </c>
      <c r="C78">
        <v>40.950000000000003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101.625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45.221499999999999</v>
      </c>
      <c r="X78">
        <v>87.853750000000005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29.58</v>
      </c>
      <c r="AG78">
        <v>0</v>
      </c>
      <c r="AH78">
        <v>140.34540000000001</v>
      </c>
      <c r="AI78">
        <v>32.700823999999997</v>
      </c>
      <c r="AJ78">
        <v>0</v>
      </c>
      <c r="AK78">
        <v>51.013800000000003</v>
      </c>
      <c r="AL78">
        <v>13.363</v>
      </c>
      <c r="AM78">
        <v>15.804048</v>
      </c>
      <c r="AN78">
        <v>0.59302999999999995</v>
      </c>
      <c r="AO78">
        <v>0.29399999999999998</v>
      </c>
      <c r="AP78">
        <v>4.4835000000000003</v>
      </c>
      <c r="AQ78">
        <v>62.244</v>
      </c>
      <c r="AR78">
        <v>8.8320000000000007</v>
      </c>
      <c r="AS78">
        <v>11.434200000000001</v>
      </c>
      <c r="AT78">
        <v>13.188000000000001</v>
      </c>
      <c r="AU78">
        <v>0</v>
      </c>
      <c r="AV78">
        <v>0</v>
      </c>
      <c r="AW78">
        <v>66.789000000000001</v>
      </c>
      <c r="AX78">
        <v>87.68</v>
      </c>
      <c r="AY78">
        <v>0</v>
      </c>
      <c r="AZ78">
        <v>0</v>
      </c>
      <c r="BA78">
        <v>0</v>
      </c>
      <c r="BB78">
        <v>0</v>
      </c>
      <c r="BC78">
        <v>46.87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2924.789777</v>
      </c>
    </row>
    <row r="79" spans="1:117">
      <c r="A79" t="s">
        <v>121</v>
      </c>
      <c r="B79">
        <v>0</v>
      </c>
      <c r="C79">
        <v>40.950000000000003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101.625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45.221499999999999</v>
      </c>
      <c r="X79">
        <v>98.34375</v>
      </c>
      <c r="Y79">
        <v>0</v>
      </c>
      <c r="Z79">
        <v>19.5624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29.58</v>
      </c>
      <c r="AG79">
        <v>0</v>
      </c>
      <c r="AH79">
        <v>140.34540000000001</v>
      </c>
      <c r="AI79">
        <v>32.700823999999997</v>
      </c>
      <c r="AJ79">
        <v>0</v>
      </c>
      <c r="AK79">
        <v>51.013800000000003</v>
      </c>
      <c r="AL79">
        <v>13.363</v>
      </c>
      <c r="AM79">
        <v>15.804048</v>
      </c>
      <c r="AN79">
        <v>0.59302999999999995</v>
      </c>
      <c r="AO79">
        <v>0.29399999999999998</v>
      </c>
      <c r="AP79">
        <v>4.4835000000000003</v>
      </c>
      <c r="AQ79">
        <v>62.244</v>
      </c>
      <c r="AR79">
        <v>8.8320000000000007</v>
      </c>
      <c r="AS79">
        <v>9.4163999999999994</v>
      </c>
      <c r="AT79">
        <v>13.188000000000001</v>
      </c>
      <c r="AU79">
        <v>0</v>
      </c>
      <c r="AV79">
        <v>0</v>
      </c>
      <c r="AW79">
        <v>66.789000000000001</v>
      </c>
      <c r="AX79">
        <v>87.68</v>
      </c>
      <c r="AY79">
        <v>0</v>
      </c>
      <c r="AZ79">
        <v>0</v>
      </c>
      <c r="BA79">
        <v>0</v>
      </c>
      <c r="BB79">
        <v>0</v>
      </c>
      <c r="BC79">
        <v>46.87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2919.1588969999998</v>
      </c>
    </row>
    <row r="80" spans="1:117">
      <c r="A80" t="s">
        <v>122</v>
      </c>
      <c r="B80">
        <v>0</v>
      </c>
      <c r="C80">
        <v>40.950000000000003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101.625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45.221499999999999</v>
      </c>
      <c r="X80">
        <v>98.34375</v>
      </c>
      <c r="Y80">
        <v>0</v>
      </c>
      <c r="Z80">
        <v>19.5624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29.58</v>
      </c>
      <c r="AG80">
        <v>0</v>
      </c>
      <c r="AH80">
        <v>140.34540000000001</v>
      </c>
      <c r="AI80">
        <v>3.819</v>
      </c>
      <c r="AJ80">
        <v>0</v>
      </c>
      <c r="AK80">
        <v>51.013800000000003</v>
      </c>
      <c r="AL80">
        <v>13.363</v>
      </c>
      <c r="AM80">
        <v>15.804048</v>
      </c>
      <c r="AN80">
        <v>0.59302999999999995</v>
      </c>
      <c r="AO80">
        <v>0.29399999999999998</v>
      </c>
      <c r="AP80">
        <v>4.4835000000000003</v>
      </c>
      <c r="AQ80">
        <v>62.244</v>
      </c>
      <c r="AR80">
        <v>8.8320000000000007</v>
      </c>
      <c r="AS80">
        <v>9.4163999999999994</v>
      </c>
      <c r="AT80">
        <v>13.188000000000001</v>
      </c>
      <c r="AU80">
        <v>0</v>
      </c>
      <c r="AV80">
        <v>0</v>
      </c>
      <c r="AW80">
        <v>66.789000000000001</v>
      </c>
      <c r="AX80">
        <v>87.68</v>
      </c>
      <c r="AY80">
        <v>0</v>
      </c>
      <c r="AZ80">
        <v>0</v>
      </c>
      <c r="BA80">
        <v>0</v>
      </c>
      <c r="BB80">
        <v>0</v>
      </c>
      <c r="BC80">
        <v>46.87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2890.2770729999997</v>
      </c>
    </row>
    <row r="81" spans="1:117">
      <c r="A81" t="s">
        <v>123</v>
      </c>
      <c r="B81">
        <v>0</v>
      </c>
      <c r="C81">
        <v>40.950000000000003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101.625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45.221499999999999</v>
      </c>
      <c r="X81">
        <v>98.34375</v>
      </c>
      <c r="Y81">
        <v>0</v>
      </c>
      <c r="Z81">
        <v>0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29.58</v>
      </c>
      <c r="AG81">
        <v>0</v>
      </c>
      <c r="AH81">
        <v>132.58000000000001</v>
      </c>
      <c r="AI81">
        <v>0</v>
      </c>
      <c r="AJ81">
        <v>0</v>
      </c>
      <c r="AK81">
        <v>51.013800000000003</v>
      </c>
      <c r="AL81">
        <v>13.363</v>
      </c>
      <c r="AM81">
        <v>10.557359999999999</v>
      </c>
      <c r="AN81">
        <v>0.59302999999999995</v>
      </c>
      <c r="AO81">
        <v>0.29399999999999998</v>
      </c>
      <c r="AP81">
        <v>4.4835000000000003</v>
      </c>
      <c r="AQ81">
        <v>62.244</v>
      </c>
      <c r="AR81">
        <v>13.247999999999999</v>
      </c>
      <c r="AS81">
        <v>9.4163999999999994</v>
      </c>
      <c r="AT81">
        <v>13.188000000000001</v>
      </c>
      <c r="AU81">
        <v>0</v>
      </c>
      <c r="AV81">
        <v>0</v>
      </c>
      <c r="AW81">
        <v>66.789000000000001</v>
      </c>
      <c r="AX81">
        <v>87.68</v>
      </c>
      <c r="AY81">
        <v>0</v>
      </c>
      <c r="AZ81">
        <v>0</v>
      </c>
      <c r="BA81">
        <v>0</v>
      </c>
      <c r="BB81">
        <v>0</v>
      </c>
      <c r="BC81">
        <v>46.87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2856.3245849999998</v>
      </c>
    </row>
    <row r="82" spans="1:117">
      <c r="A82" t="s">
        <v>124</v>
      </c>
      <c r="B82">
        <v>0</v>
      </c>
      <c r="C82">
        <v>40.950000000000003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101.625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45.221499999999999</v>
      </c>
      <c r="X82">
        <v>98.34375</v>
      </c>
      <c r="Y82">
        <v>0</v>
      </c>
      <c r="Z82">
        <v>0</v>
      </c>
      <c r="AA82">
        <v>13.983000000000001</v>
      </c>
      <c r="AB82">
        <v>39.510120000000001</v>
      </c>
      <c r="AC82">
        <v>0</v>
      </c>
      <c r="AD82">
        <v>27.3447</v>
      </c>
      <c r="AE82">
        <v>32.844799999999999</v>
      </c>
      <c r="AF82">
        <v>17.748000000000001</v>
      </c>
      <c r="AG82">
        <v>0</v>
      </c>
      <c r="AH82">
        <v>94.7</v>
      </c>
      <c r="AI82">
        <v>0</v>
      </c>
      <c r="AJ82">
        <v>0</v>
      </c>
      <c r="AK82">
        <v>51.013800000000003</v>
      </c>
      <c r="AL82">
        <v>13.363</v>
      </c>
      <c r="AM82">
        <v>10.557359999999999</v>
      </c>
      <c r="AN82">
        <v>0.59302999999999995</v>
      </c>
      <c r="AO82">
        <v>0.29399999999999998</v>
      </c>
      <c r="AP82">
        <v>4.4835000000000003</v>
      </c>
      <c r="AQ82">
        <v>62.244</v>
      </c>
      <c r="AR82">
        <v>13.247999999999999</v>
      </c>
      <c r="AS82">
        <v>9.4163999999999994</v>
      </c>
      <c r="AT82">
        <v>13.188000000000001</v>
      </c>
      <c r="AU82">
        <v>0</v>
      </c>
      <c r="AV82">
        <v>0</v>
      </c>
      <c r="AW82">
        <v>66.789000000000001</v>
      </c>
      <c r="AX82">
        <v>87.68</v>
      </c>
      <c r="AY82">
        <v>0</v>
      </c>
      <c r="AZ82">
        <v>0</v>
      </c>
      <c r="BA82">
        <v>0</v>
      </c>
      <c r="BB82">
        <v>0</v>
      </c>
      <c r="BC82">
        <v>46.87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2749.3596039999998</v>
      </c>
    </row>
    <row r="83" spans="1:117">
      <c r="A83" t="s">
        <v>125</v>
      </c>
      <c r="B83">
        <v>0</v>
      </c>
      <c r="C83">
        <v>40.950000000000003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101.625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45.221499999999999</v>
      </c>
      <c r="X83">
        <v>98.34375</v>
      </c>
      <c r="Y83">
        <v>0</v>
      </c>
      <c r="Z83">
        <v>0</v>
      </c>
      <c r="AA83">
        <v>13.983000000000001</v>
      </c>
      <c r="AB83">
        <v>26.34008</v>
      </c>
      <c r="AC83">
        <v>0</v>
      </c>
      <c r="AD83">
        <v>18.229800000000001</v>
      </c>
      <c r="AE83">
        <v>16.4224</v>
      </c>
      <c r="AF83">
        <v>17.748000000000001</v>
      </c>
      <c r="AG83">
        <v>0</v>
      </c>
      <c r="AH83">
        <v>75.760000000000005</v>
      </c>
      <c r="AI83">
        <v>0</v>
      </c>
      <c r="AJ83">
        <v>0</v>
      </c>
      <c r="AK83">
        <v>51.013800000000003</v>
      </c>
      <c r="AL83">
        <v>13.363</v>
      </c>
      <c r="AM83">
        <v>5.2786799999999996</v>
      </c>
      <c r="AN83">
        <v>0.59302999999999995</v>
      </c>
      <c r="AO83">
        <v>0.29399999999999998</v>
      </c>
      <c r="AP83">
        <v>4.4835000000000003</v>
      </c>
      <c r="AQ83">
        <v>31.122</v>
      </c>
      <c r="AR83">
        <v>13.247999999999999</v>
      </c>
      <c r="AS83">
        <v>9.4163999999999994</v>
      </c>
      <c r="AT83">
        <v>13.188000000000001</v>
      </c>
      <c r="AU83">
        <v>0</v>
      </c>
      <c r="AV83">
        <v>0</v>
      </c>
      <c r="AW83">
        <v>66.789000000000001</v>
      </c>
      <c r="AX83">
        <v>88.775999999999996</v>
      </c>
      <c r="AY83">
        <v>0</v>
      </c>
      <c r="AZ83">
        <v>0</v>
      </c>
      <c r="BA83">
        <v>0</v>
      </c>
      <c r="BB83">
        <v>0</v>
      </c>
      <c r="BC83">
        <v>46.87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2656.407584</v>
      </c>
    </row>
    <row r="84" spans="1:117">
      <c r="A84" t="s">
        <v>126</v>
      </c>
      <c r="B84">
        <v>0</v>
      </c>
      <c r="C84">
        <v>40.950000000000003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101.625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45.221499999999999</v>
      </c>
      <c r="X84">
        <v>98.34375</v>
      </c>
      <c r="Y84">
        <v>0</v>
      </c>
      <c r="Z84">
        <v>0</v>
      </c>
      <c r="AA84">
        <v>7.0309999999999997</v>
      </c>
      <c r="AB84">
        <v>11.997</v>
      </c>
      <c r="AC84">
        <v>0</v>
      </c>
      <c r="AD84">
        <v>9.1149000000000004</v>
      </c>
      <c r="AE84">
        <v>16.4224</v>
      </c>
      <c r="AF84">
        <v>17.748000000000001</v>
      </c>
      <c r="AG84">
        <v>0</v>
      </c>
      <c r="AH84">
        <v>56.82</v>
      </c>
      <c r="AI84">
        <v>0</v>
      </c>
      <c r="AJ84">
        <v>0</v>
      </c>
      <c r="AK84">
        <v>51.013800000000003</v>
      </c>
      <c r="AL84">
        <v>13.363</v>
      </c>
      <c r="AM84">
        <v>5.2786799999999996</v>
      </c>
      <c r="AN84">
        <v>0.59302999999999995</v>
      </c>
      <c r="AO84">
        <v>0.29399999999999998</v>
      </c>
      <c r="AP84">
        <v>4.4835000000000003</v>
      </c>
      <c r="AQ84">
        <v>31.122</v>
      </c>
      <c r="AR84">
        <v>49.68</v>
      </c>
      <c r="AS84">
        <v>9.4163999999999994</v>
      </c>
      <c r="AT84">
        <v>13.188000000000001</v>
      </c>
      <c r="AU84">
        <v>0</v>
      </c>
      <c r="AV84">
        <v>0</v>
      </c>
      <c r="AW84">
        <v>67.331999999999994</v>
      </c>
      <c r="AX84">
        <v>88.775999999999996</v>
      </c>
      <c r="AY84">
        <v>0</v>
      </c>
      <c r="AZ84">
        <v>0</v>
      </c>
      <c r="BA84">
        <v>0</v>
      </c>
      <c r="BB84">
        <v>0</v>
      </c>
      <c r="BC84">
        <v>46.87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2644.0326039999991</v>
      </c>
    </row>
    <row r="85" spans="1:117">
      <c r="A85" t="s">
        <v>127</v>
      </c>
      <c r="B85">
        <v>0</v>
      </c>
      <c r="C85">
        <v>40.950000000000003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101.625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45.221499999999999</v>
      </c>
      <c r="X85">
        <v>98.34375</v>
      </c>
      <c r="Y85">
        <v>0</v>
      </c>
      <c r="Z85">
        <v>0</v>
      </c>
      <c r="AA85">
        <v>0</v>
      </c>
      <c r="AB85">
        <v>11.997</v>
      </c>
      <c r="AC85">
        <v>0</v>
      </c>
      <c r="AD85">
        <v>9.1149000000000004</v>
      </c>
      <c r="AE85">
        <v>16.4224</v>
      </c>
      <c r="AF85">
        <v>17.748000000000001</v>
      </c>
      <c r="AG85">
        <v>0</v>
      </c>
      <c r="AH85">
        <v>42.615000000000002</v>
      </c>
      <c r="AI85">
        <v>0</v>
      </c>
      <c r="AJ85">
        <v>0</v>
      </c>
      <c r="AK85">
        <v>51.013800000000003</v>
      </c>
      <c r="AL85">
        <v>12.782</v>
      </c>
      <c r="AM85">
        <v>5.2786799999999996</v>
      </c>
      <c r="AN85">
        <v>0.59302999999999995</v>
      </c>
      <c r="AO85">
        <v>0.29399999999999998</v>
      </c>
      <c r="AP85">
        <v>4.4835000000000003</v>
      </c>
      <c r="AQ85">
        <v>31.122</v>
      </c>
      <c r="AR85">
        <v>49.68</v>
      </c>
      <c r="AS85">
        <v>9.4163999999999994</v>
      </c>
      <c r="AT85">
        <v>13.188000000000001</v>
      </c>
      <c r="AU85">
        <v>0</v>
      </c>
      <c r="AV85">
        <v>0</v>
      </c>
      <c r="AW85">
        <v>67.331999999999994</v>
      </c>
      <c r="AX85">
        <v>88.775999999999996</v>
      </c>
      <c r="AY85">
        <v>0</v>
      </c>
      <c r="AZ85">
        <v>0</v>
      </c>
      <c r="BA85">
        <v>0</v>
      </c>
      <c r="BB85">
        <v>0</v>
      </c>
      <c r="BC85">
        <v>46.87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2622.2156039999991</v>
      </c>
    </row>
    <row r="86" spans="1:117">
      <c r="A86" t="s">
        <v>128</v>
      </c>
      <c r="B86">
        <v>0</v>
      </c>
      <c r="C86">
        <v>40.950000000000003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101.625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45.221499999999999</v>
      </c>
      <c r="X86">
        <v>98.34375</v>
      </c>
      <c r="Y86">
        <v>0</v>
      </c>
      <c r="Z86">
        <v>0</v>
      </c>
      <c r="AA86">
        <v>0</v>
      </c>
      <c r="AB86">
        <v>11.997</v>
      </c>
      <c r="AC86">
        <v>0</v>
      </c>
      <c r="AD86">
        <v>9.1149000000000004</v>
      </c>
      <c r="AE86">
        <v>16.4224</v>
      </c>
      <c r="AF86">
        <v>17.748000000000001</v>
      </c>
      <c r="AG86">
        <v>0</v>
      </c>
      <c r="AH86">
        <v>42.615000000000002</v>
      </c>
      <c r="AI86">
        <v>0</v>
      </c>
      <c r="AJ86">
        <v>0</v>
      </c>
      <c r="AK86">
        <v>51.013800000000003</v>
      </c>
      <c r="AL86">
        <v>12.782</v>
      </c>
      <c r="AM86">
        <v>3.1725400000000001</v>
      </c>
      <c r="AN86">
        <v>0.59302999999999995</v>
      </c>
      <c r="AO86">
        <v>0.29399999999999998</v>
      </c>
      <c r="AP86">
        <v>4.4835000000000003</v>
      </c>
      <c r="AQ86">
        <v>31.122</v>
      </c>
      <c r="AR86">
        <v>8.8320000000000007</v>
      </c>
      <c r="AS86">
        <v>9.4163999999999994</v>
      </c>
      <c r="AT86">
        <v>13.188000000000001</v>
      </c>
      <c r="AU86">
        <v>0</v>
      </c>
      <c r="AV86">
        <v>0</v>
      </c>
      <c r="AW86">
        <v>67.331999999999994</v>
      </c>
      <c r="AX86">
        <v>88.775999999999996</v>
      </c>
      <c r="AY86">
        <v>0</v>
      </c>
      <c r="AZ86">
        <v>0</v>
      </c>
      <c r="BA86">
        <v>0</v>
      </c>
      <c r="BB86">
        <v>0</v>
      </c>
      <c r="BC86">
        <v>46.87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2579.2614639999993</v>
      </c>
    </row>
    <row r="87" spans="1:117">
      <c r="A87" t="s">
        <v>129</v>
      </c>
      <c r="B87">
        <v>0</v>
      </c>
      <c r="C87">
        <v>41.475000000000001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101.625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45.221499999999999</v>
      </c>
      <c r="X87">
        <v>98.34375</v>
      </c>
      <c r="Y87">
        <v>0</v>
      </c>
      <c r="Z87">
        <v>0</v>
      </c>
      <c r="AA87">
        <v>0</v>
      </c>
      <c r="AB87">
        <v>11.997</v>
      </c>
      <c r="AC87">
        <v>0</v>
      </c>
      <c r="AD87">
        <v>0</v>
      </c>
      <c r="AE87">
        <v>16.4224</v>
      </c>
      <c r="AF87">
        <v>17.748000000000001</v>
      </c>
      <c r="AG87">
        <v>0</v>
      </c>
      <c r="AH87">
        <v>42.615000000000002</v>
      </c>
      <c r="AI87">
        <v>0</v>
      </c>
      <c r="AJ87">
        <v>0</v>
      </c>
      <c r="AK87">
        <v>51.013800000000003</v>
      </c>
      <c r="AL87">
        <v>12.782</v>
      </c>
      <c r="AM87">
        <v>0</v>
      </c>
      <c r="AN87">
        <v>0.59302999999999995</v>
      </c>
      <c r="AO87">
        <v>0.29399999999999998</v>
      </c>
      <c r="AP87">
        <v>4.4835000000000003</v>
      </c>
      <c r="AQ87">
        <v>31.122</v>
      </c>
      <c r="AR87">
        <v>6.6239999999999997</v>
      </c>
      <c r="AS87">
        <v>9.4163999999999994</v>
      </c>
      <c r="AT87">
        <v>13.188000000000001</v>
      </c>
      <c r="AU87">
        <v>0</v>
      </c>
      <c r="AV87">
        <v>0</v>
      </c>
      <c r="AW87">
        <v>67.331999999999994</v>
      </c>
      <c r="AX87">
        <v>88.775999999999996</v>
      </c>
      <c r="AY87">
        <v>0</v>
      </c>
      <c r="AZ87">
        <v>0</v>
      </c>
      <c r="BA87">
        <v>0</v>
      </c>
      <c r="BB87">
        <v>0</v>
      </c>
      <c r="BC87">
        <v>46.87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2565.2910239999992</v>
      </c>
    </row>
    <row r="88" spans="1:117">
      <c r="A88" t="s">
        <v>130</v>
      </c>
      <c r="B88">
        <v>0</v>
      </c>
      <c r="C88">
        <v>41.475000000000001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101.625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45.221499999999999</v>
      </c>
      <c r="X88">
        <v>98.34375</v>
      </c>
      <c r="Y88">
        <v>0</v>
      </c>
      <c r="Z88">
        <v>0</v>
      </c>
      <c r="AA88">
        <v>0</v>
      </c>
      <c r="AB88">
        <v>11.997</v>
      </c>
      <c r="AC88">
        <v>0</v>
      </c>
      <c r="AD88">
        <v>0</v>
      </c>
      <c r="AE88">
        <v>16.4224</v>
      </c>
      <c r="AF88">
        <v>17.748000000000001</v>
      </c>
      <c r="AG88">
        <v>0</v>
      </c>
      <c r="AH88">
        <v>42.615000000000002</v>
      </c>
      <c r="AI88">
        <v>0</v>
      </c>
      <c r="AJ88">
        <v>0</v>
      </c>
      <c r="AK88">
        <v>51.013800000000003</v>
      </c>
      <c r="AL88">
        <v>12.782</v>
      </c>
      <c r="AM88">
        <v>0</v>
      </c>
      <c r="AN88">
        <v>0.59302999999999995</v>
      </c>
      <c r="AO88">
        <v>0.29399999999999998</v>
      </c>
      <c r="AP88">
        <v>4.4835000000000003</v>
      </c>
      <c r="AQ88">
        <v>31.122</v>
      </c>
      <c r="AR88">
        <v>6.6239999999999997</v>
      </c>
      <c r="AS88">
        <v>9.4163999999999994</v>
      </c>
      <c r="AT88">
        <v>13.188000000000001</v>
      </c>
      <c r="AU88">
        <v>0</v>
      </c>
      <c r="AV88">
        <v>0</v>
      </c>
      <c r="AW88">
        <v>67.331999999999994</v>
      </c>
      <c r="AX88">
        <v>88.775999999999996</v>
      </c>
      <c r="AY88">
        <v>0</v>
      </c>
      <c r="AZ88">
        <v>0</v>
      </c>
      <c r="BA88">
        <v>0</v>
      </c>
      <c r="BB88">
        <v>0</v>
      </c>
      <c r="BC88">
        <v>46.87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2565.2910239999992</v>
      </c>
    </row>
    <row r="89" spans="1:117">
      <c r="A89" t="s">
        <v>131</v>
      </c>
      <c r="B89">
        <v>0</v>
      </c>
      <c r="C89">
        <v>41.475000000000001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101.625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45.221499999999999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16.4224</v>
      </c>
      <c r="AF89">
        <v>17.748000000000001</v>
      </c>
      <c r="AG89">
        <v>0</v>
      </c>
      <c r="AH89">
        <v>20.834</v>
      </c>
      <c r="AI89">
        <v>0</v>
      </c>
      <c r="AJ89">
        <v>0</v>
      </c>
      <c r="AK89">
        <v>51.013800000000003</v>
      </c>
      <c r="AL89">
        <v>12.782</v>
      </c>
      <c r="AM89">
        <v>0</v>
      </c>
      <c r="AN89">
        <v>0.59302999999999995</v>
      </c>
      <c r="AO89">
        <v>0.29399999999999998</v>
      </c>
      <c r="AP89">
        <v>4.4835000000000003</v>
      </c>
      <c r="AQ89">
        <v>31.122</v>
      </c>
      <c r="AR89">
        <v>6.6239999999999997</v>
      </c>
      <c r="AS89">
        <v>9.4163999999999994</v>
      </c>
      <c r="AT89">
        <v>13.188000000000001</v>
      </c>
      <c r="AU89">
        <v>0</v>
      </c>
      <c r="AV89">
        <v>0</v>
      </c>
      <c r="AW89">
        <v>67.331999999999994</v>
      </c>
      <c r="AX89">
        <v>88.775999999999996</v>
      </c>
      <c r="AY89">
        <v>0</v>
      </c>
      <c r="AZ89">
        <v>0</v>
      </c>
      <c r="BA89">
        <v>0</v>
      </c>
      <c r="BB89">
        <v>0</v>
      </c>
      <c r="BC89">
        <v>46.87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2531.5130239999994</v>
      </c>
    </row>
    <row r="90" spans="1:117">
      <c r="A90" t="s">
        <v>132</v>
      </c>
      <c r="B90">
        <v>0</v>
      </c>
      <c r="C90">
        <v>41.475000000000001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101.625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45.221499999999999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16.4224</v>
      </c>
      <c r="AF90">
        <v>17.748000000000001</v>
      </c>
      <c r="AG90">
        <v>0</v>
      </c>
      <c r="AH90">
        <v>20.834</v>
      </c>
      <c r="AI90">
        <v>0</v>
      </c>
      <c r="AJ90">
        <v>0</v>
      </c>
      <c r="AK90">
        <v>51.013800000000003</v>
      </c>
      <c r="AL90">
        <v>12.782</v>
      </c>
      <c r="AM90">
        <v>0</v>
      </c>
      <c r="AN90">
        <v>0.59302999999999995</v>
      </c>
      <c r="AO90">
        <v>0.29399999999999998</v>
      </c>
      <c r="AP90">
        <v>4.4835000000000003</v>
      </c>
      <c r="AQ90">
        <v>31.122</v>
      </c>
      <c r="AR90">
        <v>6.6239999999999997</v>
      </c>
      <c r="AS90">
        <v>9.4163999999999994</v>
      </c>
      <c r="AT90">
        <v>13.188000000000001</v>
      </c>
      <c r="AU90">
        <v>0</v>
      </c>
      <c r="AV90">
        <v>0</v>
      </c>
      <c r="AW90">
        <v>67.331999999999994</v>
      </c>
      <c r="AX90">
        <v>88.775999999999996</v>
      </c>
      <c r="AY90">
        <v>0</v>
      </c>
      <c r="AZ90">
        <v>0</v>
      </c>
      <c r="BA90">
        <v>0</v>
      </c>
      <c r="BB90">
        <v>0</v>
      </c>
      <c r="BC90">
        <v>46.87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2531.5130239999994</v>
      </c>
    </row>
    <row r="91" spans="1:117">
      <c r="A91" t="s">
        <v>133</v>
      </c>
      <c r="B91">
        <v>0</v>
      </c>
      <c r="C91">
        <v>41.475000000000001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101.625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45.221499999999999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16.4224</v>
      </c>
      <c r="AF91">
        <v>9.86</v>
      </c>
      <c r="AG91">
        <v>0</v>
      </c>
      <c r="AH91">
        <v>20.834</v>
      </c>
      <c r="AI91">
        <v>0</v>
      </c>
      <c r="AJ91">
        <v>0</v>
      </c>
      <c r="AK91">
        <v>51.013800000000003</v>
      </c>
      <c r="AL91">
        <v>12.782</v>
      </c>
      <c r="AM91">
        <v>0</v>
      </c>
      <c r="AN91">
        <v>0.59302999999999995</v>
      </c>
      <c r="AO91">
        <v>0.29399999999999998</v>
      </c>
      <c r="AP91">
        <v>4.4835000000000003</v>
      </c>
      <c r="AQ91">
        <v>31.122</v>
      </c>
      <c r="AR91">
        <v>6.6239999999999997</v>
      </c>
      <c r="AS91">
        <v>9.4163999999999994</v>
      </c>
      <c r="AT91">
        <v>13.188000000000001</v>
      </c>
      <c r="AU91">
        <v>0</v>
      </c>
      <c r="AV91">
        <v>0</v>
      </c>
      <c r="AW91">
        <v>67.331999999999994</v>
      </c>
      <c r="AX91">
        <v>88.775999999999996</v>
      </c>
      <c r="AY91">
        <v>0</v>
      </c>
      <c r="AZ91">
        <v>0</v>
      </c>
      <c r="BA91">
        <v>0</v>
      </c>
      <c r="BB91">
        <v>0</v>
      </c>
      <c r="BC91">
        <v>46.87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2523.6250239999995</v>
      </c>
    </row>
    <row r="92" spans="1:117">
      <c r="A92" t="s">
        <v>134</v>
      </c>
      <c r="B92">
        <v>0</v>
      </c>
      <c r="C92">
        <v>41.475000000000001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101.625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45.221499999999999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16.4224</v>
      </c>
      <c r="AF92">
        <v>8.8740000000000006</v>
      </c>
      <c r="AG92">
        <v>0</v>
      </c>
      <c r="AH92">
        <v>20.834</v>
      </c>
      <c r="AI92">
        <v>0</v>
      </c>
      <c r="AJ92">
        <v>0</v>
      </c>
      <c r="AK92">
        <v>51.013800000000003</v>
      </c>
      <c r="AL92">
        <v>12.782</v>
      </c>
      <c r="AM92">
        <v>0</v>
      </c>
      <c r="AN92">
        <v>0.59302999999999995</v>
      </c>
      <c r="AO92">
        <v>0.29399999999999998</v>
      </c>
      <c r="AP92">
        <v>4.4835000000000003</v>
      </c>
      <c r="AQ92">
        <v>31.122</v>
      </c>
      <c r="AR92">
        <v>6.6239999999999997</v>
      </c>
      <c r="AS92">
        <v>9.4163999999999994</v>
      </c>
      <c r="AT92">
        <v>13.188000000000001</v>
      </c>
      <c r="AU92">
        <v>0</v>
      </c>
      <c r="AV92">
        <v>0</v>
      </c>
      <c r="AW92">
        <v>67.331999999999994</v>
      </c>
      <c r="AX92">
        <v>88.775999999999996</v>
      </c>
      <c r="AY92">
        <v>0</v>
      </c>
      <c r="AZ92">
        <v>0</v>
      </c>
      <c r="BA92">
        <v>0</v>
      </c>
      <c r="BB92">
        <v>0</v>
      </c>
      <c r="BC92">
        <v>46.87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2522.6390239999992</v>
      </c>
    </row>
    <row r="93" spans="1:117">
      <c r="A93" t="s">
        <v>135</v>
      </c>
      <c r="B93">
        <v>0</v>
      </c>
      <c r="C93">
        <v>41.475000000000001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101.625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16.4224</v>
      </c>
      <c r="AF93">
        <v>8.8740000000000006</v>
      </c>
      <c r="AG93">
        <v>0</v>
      </c>
      <c r="AH93">
        <v>20.834</v>
      </c>
      <c r="AI93">
        <v>0</v>
      </c>
      <c r="AJ93">
        <v>0</v>
      </c>
      <c r="AK93">
        <v>51.013800000000003</v>
      </c>
      <c r="AL93">
        <v>12.782</v>
      </c>
      <c r="AM93">
        <v>0</v>
      </c>
      <c r="AN93">
        <v>0.59302999999999995</v>
      </c>
      <c r="AO93">
        <v>0.29399999999999998</v>
      </c>
      <c r="AP93">
        <v>4.4835000000000003</v>
      </c>
      <c r="AQ93">
        <v>31.122</v>
      </c>
      <c r="AR93">
        <v>6.6239999999999997</v>
      </c>
      <c r="AS93">
        <v>9.4163999999999994</v>
      </c>
      <c r="AT93">
        <v>13.188000000000001</v>
      </c>
      <c r="AU93">
        <v>0</v>
      </c>
      <c r="AV93">
        <v>0</v>
      </c>
      <c r="AW93">
        <v>67.331999999999994</v>
      </c>
      <c r="AX93">
        <v>88.775999999999996</v>
      </c>
      <c r="AY93">
        <v>0</v>
      </c>
      <c r="AZ93">
        <v>0</v>
      </c>
      <c r="BA93">
        <v>0</v>
      </c>
      <c r="BB93">
        <v>0</v>
      </c>
      <c r="BC93">
        <v>46.87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2522.6390239999992</v>
      </c>
    </row>
    <row r="94" spans="1:117">
      <c r="A94" t="s">
        <v>136</v>
      </c>
      <c r="B94">
        <v>0</v>
      </c>
      <c r="C94">
        <v>41.475000000000001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101.625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16.4224</v>
      </c>
      <c r="AF94">
        <v>8.8740000000000006</v>
      </c>
      <c r="AG94">
        <v>0</v>
      </c>
      <c r="AH94">
        <v>20.834</v>
      </c>
      <c r="AI94">
        <v>0</v>
      </c>
      <c r="AJ94">
        <v>0</v>
      </c>
      <c r="AK94">
        <v>51.013800000000003</v>
      </c>
      <c r="AL94">
        <v>12.782</v>
      </c>
      <c r="AM94">
        <v>0</v>
      </c>
      <c r="AN94">
        <v>0.59302999999999995</v>
      </c>
      <c r="AO94">
        <v>0.29399999999999998</v>
      </c>
      <c r="AP94">
        <v>4.4835000000000003</v>
      </c>
      <c r="AQ94">
        <v>31.122</v>
      </c>
      <c r="AR94">
        <v>6.6239999999999997</v>
      </c>
      <c r="AS94">
        <v>9.4163999999999994</v>
      </c>
      <c r="AT94">
        <v>13.188000000000001</v>
      </c>
      <c r="AU94">
        <v>0</v>
      </c>
      <c r="AV94">
        <v>0</v>
      </c>
      <c r="AW94">
        <v>67.331999999999994</v>
      </c>
      <c r="AX94">
        <v>88.775999999999996</v>
      </c>
      <c r="AY94">
        <v>0</v>
      </c>
      <c r="AZ94">
        <v>0</v>
      </c>
      <c r="BA94">
        <v>0</v>
      </c>
      <c r="BB94">
        <v>0</v>
      </c>
      <c r="BC94">
        <v>46.87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2522.6390239999992</v>
      </c>
    </row>
    <row r="95" spans="1:117">
      <c r="A95" t="s">
        <v>137</v>
      </c>
      <c r="B95">
        <v>0</v>
      </c>
      <c r="C95">
        <v>42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101.625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16.4224</v>
      </c>
      <c r="AF95">
        <v>8.8740000000000006</v>
      </c>
      <c r="AG95">
        <v>0</v>
      </c>
      <c r="AH95">
        <v>20.834</v>
      </c>
      <c r="AI95">
        <v>0</v>
      </c>
      <c r="AJ95">
        <v>0</v>
      </c>
      <c r="AK95">
        <v>51.013800000000003</v>
      </c>
      <c r="AL95">
        <v>12.782</v>
      </c>
      <c r="AM95">
        <v>0</v>
      </c>
      <c r="AN95">
        <v>0.59302999999999995</v>
      </c>
      <c r="AO95">
        <v>0.29399999999999998</v>
      </c>
      <c r="AP95">
        <v>4.4835000000000003</v>
      </c>
      <c r="AQ95">
        <v>31.122</v>
      </c>
      <c r="AR95">
        <v>11.04</v>
      </c>
      <c r="AS95">
        <v>9.4163999999999994</v>
      </c>
      <c r="AT95">
        <v>13.188000000000001</v>
      </c>
      <c r="AU95">
        <v>0</v>
      </c>
      <c r="AV95">
        <v>0</v>
      </c>
      <c r="AW95">
        <v>67.331999999999994</v>
      </c>
      <c r="AX95">
        <v>88.775999999999996</v>
      </c>
      <c r="AY95">
        <v>0</v>
      </c>
      <c r="AZ95">
        <v>0</v>
      </c>
      <c r="BA95">
        <v>0</v>
      </c>
      <c r="BB95">
        <v>0</v>
      </c>
      <c r="BC95">
        <v>46.87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2527.5800239999994</v>
      </c>
    </row>
    <row r="96" spans="1:117">
      <c r="A96" t="s">
        <v>138</v>
      </c>
      <c r="B96">
        <v>0</v>
      </c>
      <c r="C96">
        <v>42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101.625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16.4224</v>
      </c>
      <c r="AF96">
        <v>8.8740000000000006</v>
      </c>
      <c r="AG96">
        <v>0</v>
      </c>
      <c r="AH96">
        <v>20.834</v>
      </c>
      <c r="AI96">
        <v>0</v>
      </c>
      <c r="AJ96">
        <v>0</v>
      </c>
      <c r="AK96">
        <v>51.013800000000003</v>
      </c>
      <c r="AL96">
        <v>12.782</v>
      </c>
      <c r="AM96">
        <v>0</v>
      </c>
      <c r="AN96">
        <v>0.59302999999999995</v>
      </c>
      <c r="AO96">
        <v>0.29399999999999998</v>
      </c>
      <c r="AP96">
        <v>4.4835000000000003</v>
      </c>
      <c r="AQ96">
        <v>31.122</v>
      </c>
      <c r="AR96">
        <v>11.04</v>
      </c>
      <c r="AS96">
        <v>9.4163999999999994</v>
      </c>
      <c r="AT96">
        <v>13.188000000000001</v>
      </c>
      <c r="AU96">
        <v>0</v>
      </c>
      <c r="AV96">
        <v>0</v>
      </c>
      <c r="AW96">
        <v>67.331999999999994</v>
      </c>
      <c r="AX96">
        <v>88.775999999999996</v>
      </c>
      <c r="AY96">
        <v>0</v>
      </c>
      <c r="AZ96">
        <v>0</v>
      </c>
      <c r="BA96">
        <v>0</v>
      </c>
      <c r="BB96">
        <v>0</v>
      </c>
      <c r="BC96">
        <v>46.87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2527.5800239999994</v>
      </c>
    </row>
    <row r="97" spans="1:117">
      <c r="A97" t="s">
        <v>139</v>
      </c>
      <c r="B97">
        <v>0</v>
      </c>
      <c r="C97">
        <v>42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101.625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45.221499999999999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16.4224</v>
      </c>
      <c r="AF97">
        <v>8.8740000000000006</v>
      </c>
      <c r="AG97">
        <v>0</v>
      </c>
      <c r="AH97">
        <v>20.834</v>
      </c>
      <c r="AI97">
        <v>0</v>
      </c>
      <c r="AJ97">
        <v>0</v>
      </c>
      <c r="AK97">
        <v>51.013800000000003</v>
      </c>
      <c r="AL97">
        <v>12.782</v>
      </c>
      <c r="AM97">
        <v>0</v>
      </c>
      <c r="AN97">
        <v>0.59302999999999995</v>
      </c>
      <c r="AO97">
        <v>0.29399999999999998</v>
      </c>
      <c r="AP97">
        <v>4.4835000000000003</v>
      </c>
      <c r="AQ97">
        <v>31.122</v>
      </c>
      <c r="AR97">
        <v>11.04</v>
      </c>
      <c r="AS97">
        <v>9.4163999999999994</v>
      </c>
      <c r="AT97">
        <v>13.188000000000001</v>
      </c>
      <c r="AU97">
        <v>0</v>
      </c>
      <c r="AV97">
        <v>0</v>
      </c>
      <c r="AW97">
        <v>67.331999999999994</v>
      </c>
      <c r="AX97">
        <v>88.775999999999996</v>
      </c>
      <c r="AY97">
        <v>0</v>
      </c>
      <c r="AZ97">
        <v>0</v>
      </c>
      <c r="BA97">
        <v>0</v>
      </c>
      <c r="BB97">
        <v>0</v>
      </c>
      <c r="BC97">
        <v>46.87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2527.5800239999994</v>
      </c>
    </row>
    <row r="98" spans="1:117">
      <c r="A98" t="s">
        <v>140</v>
      </c>
      <c r="B98">
        <v>0</v>
      </c>
      <c r="C98">
        <v>42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101.625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45.221499999999999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16.4224</v>
      </c>
      <c r="AF98">
        <v>8.8740000000000006</v>
      </c>
      <c r="AG98">
        <v>0</v>
      </c>
      <c r="AH98">
        <v>20.834</v>
      </c>
      <c r="AI98">
        <v>0</v>
      </c>
      <c r="AJ98">
        <v>0</v>
      </c>
      <c r="AK98">
        <v>51.013800000000003</v>
      </c>
      <c r="AL98">
        <v>12.782</v>
      </c>
      <c r="AM98">
        <v>0</v>
      </c>
      <c r="AN98">
        <v>0.59302999999999995</v>
      </c>
      <c r="AO98">
        <v>0.29399999999999998</v>
      </c>
      <c r="AP98">
        <v>4.4835000000000003</v>
      </c>
      <c r="AQ98">
        <v>31.122</v>
      </c>
      <c r="AR98">
        <v>11.04</v>
      </c>
      <c r="AS98">
        <v>9.4163999999999994</v>
      </c>
      <c r="AT98">
        <v>13.188000000000001</v>
      </c>
      <c r="AU98">
        <v>0</v>
      </c>
      <c r="AV98">
        <v>0</v>
      </c>
      <c r="AW98">
        <v>67.331999999999994</v>
      </c>
      <c r="AX98">
        <v>88.775999999999996</v>
      </c>
      <c r="AY98">
        <v>0</v>
      </c>
      <c r="AZ98">
        <v>0</v>
      </c>
      <c r="BA98">
        <v>0</v>
      </c>
      <c r="BB98">
        <v>0</v>
      </c>
      <c r="BC98">
        <v>46.87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2527.5800239999994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1.0048499999999982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1.8919687499999991</v>
      </c>
      <c r="O99">
        <f t="shared" si="2"/>
        <v>2.9679749999999947</v>
      </c>
      <c r="P99">
        <f t="shared" si="2"/>
        <v>2.4418125000000002</v>
      </c>
      <c r="Q99">
        <f t="shared" si="2"/>
        <v>0.49334400000000067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1.0853160000000011</v>
      </c>
      <c r="X99">
        <f t="shared" si="2"/>
        <v>2.3287800000000005</v>
      </c>
      <c r="Y99">
        <f t="shared" si="2"/>
        <v>0</v>
      </c>
      <c r="Z99">
        <f t="shared" si="2"/>
        <v>5.9846599999999972E-2</v>
      </c>
      <c r="AA99">
        <f t="shared" si="2"/>
        <v>0.13433080999999999</v>
      </c>
      <c r="AB99">
        <f t="shared" si="2"/>
        <v>0.22900939999999995</v>
      </c>
      <c r="AC99">
        <f t="shared" si="2"/>
        <v>5.8920217999999976E-2</v>
      </c>
      <c r="AD99">
        <f t="shared" si="2"/>
        <v>0.16738258899999997</v>
      </c>
      <c r="AE99">
        <f t="shared" si="2"/>
        <v>0.57650578599999958</v>
      </c>
      <c r="AF99">
        <f t="shared" si="2"/>
        <v>0.2829820000000004</v>
      </c>
      <c r="AG99">
        <f t="shared" si="2"/>
        <v>9.0352799999999969E-2</v>
      </c>
      <c r="AH99">
        <f t="shared" si="2"/>
        <v>0.9152754999999998</v>
      </c>
      <c r="AI99">
        <f t="shared" si="2"/>
        <v>7.882797900000002E-2</v>
      </c>
      <c r="AJ99">
        <f t="shared" si="2"/>
        <v>0</v>
      </c>
      <c r="AK99">
        <f t="shared" si="2"/>
        <v>0.98201565000000124</v>
      </c>
      <c r="AL99">
        <f t="shared" si="2"/>
        <v>0.52290000000000048</v>
      </c>
      <c r="AM99">
        <f t="shared" si="2"/>
        <v>6.3304169999999979E-2</v>
      </c>
      <c r="AN99">
        <f t="shared" si="2"/>
        <v>1.4232719999999982E-2</v>
      </c>
      <c r="AO99">
        <f t="shared" si="2"/>
        <v>1.0730999999999975E-2</v>
      </c>
      <c r="AP99">
        <f t="shared" si="2"/>
        <v>0.12976017599999992</v>
      </c>
      <c r="AQ99">
        <f t="shared" si="2"/>
        <v>0.54761174999999984</v>
      </c>
      <c r="AR99">
        <f t="shared" si="2"/>
        <v>0.29918400000000023</v>
      </c>
      <c r="AS99">
        <f t="shared" si="2"/>
        <v>0.25795824199999995</v>
      </c>
      <c r="AT99">
        <f t="shared" si="2"/>
        <v>0.33090890000000039</v>
      </c>
      <c r="AU99">
        <f t="shared" si="2"/>
        <v>0</v>
      </c>
      <c r="AV99">
        <f t="shared" si="2"/>
        <v>0</v>
      </c>
      <c r="AW99">
        <f t="shared" si="2"/>
        <v>1.6067370000000001</v>
      </c>
      <c r="AX99">
        <f t="shared" si="2"/>
        <v>2.1169240000000009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1.1249499999999997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61.094745995999993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299.48320000000001</v>
      </c>
      <c r="L3">
        <v>353</v>
      </c>
      <c r="M3">
        <v>92</v>
      </c>
      <c r="N3">
        <v>56.7</v>
      </c>
      <c r="O3">
        <v>123.66562500000001</v>
      </c>
      <c r="P3">
        <v>102.75</v>
      </c>
      <c r="Q3">
        <v>5</v>
      </c>
      <c r="R3">
        <v>28.043199999999999</v>
      </c>
      <c r="S3">
        <v>7</v>
      </c>
      <c r="T3">
        <v>0</v>
      </c>
      <c r="U3">
        <v>418.77</v>
      </c>
      <c r="V3">
        <v>15.464600000000001</v>
      </c>
      <c r="W3">
        <v>45.22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20.078399999999998</v>
      </c>
      <c r="AH3">
        <v>0</v>
      </c>
      <c r="AI3">
        <v>0</v>
      </c>
      <c r="AJ3">
        <v>0</v>
      </c>
      <c r="AK3">
        <v>25.506900000000002</v>
      </c>
      <c r="AL3">
        <v>12.782</v>
      </c>
      <c r="AM3">
        <v>0</v>
      </c>
      <c r="AN3">
        <v>0.59302999999999995</v>
      </c>
      <c r="AO3">
        <v>0</v>
      </c>
      <c r="AP3">
        <v>3.843</v>
      </c>
      <c r="AQ3">
        <v>0</v>
      </c>
      <c r="AR3">
        <v>49.68</v>
      </c>
      <c r="AS3">
        <v>31.897382</v>
      </c>
      <c r="AT3">
        <v>20.000022999999999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1881.1702120000004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294.67939999999999</v>
      </c>
      <c r="L4">
        <v>353</v>
      </c>
      <c r="M4">
        <v>92</v>
      </c>
      <c r="N4">
        <v>56.7</v>
      </c>
      <c r="O4">
        <v>123.66562500000001</v>
      </c>
      <c r="P4">
        <v>102.75</v>
      </c>
      <c r="Q4">
        <v>5</v>
      </c>
      <c r="R4">
        <v>19.299299999999999</v>
      </c>
      <c r="S4">
        <v>7</v>
      </c>
      <c r="T4">
        <v>0</v>
      </c>
      <c r="U4">
        <v>418.77</v>
      </c>
      <c r="V4">
        <v>15.464600000000001</v>
      </c>
      <c r="W4">
        <v>45.22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20.078399999999998</v>
      </c>
      <c r="AH4">
        <v>0</v>
      </c>
      <c r="AI4">
        <v>0</v>
      </c>
      <c r="AJ4">
        <v>0</v>
      </c>
      <c r="AK4">
        <v>25.506900000000002</v>
      </c>
      <c r="AL4">
        <v>70.882000000000005</v>
      </c>
      <c r="AM4">
        <v>0</v>
      </c>
      <c r="AN4">
        <v>0.59302999999999995</v>
      </c>
      <c r="AO4">
        <v>0</v>
      </c>
      <c r="AP4">
        <v>3.843</v>
      </c>
      <c r="AQ4">
        <v>0</v>
      </c>
      <c r="AR4">
        <v>49.68</v>
      </c>
      <c r="AS4">
        <v>31.897382</v>
      </c>
      <c r="AT4">
        <v>20.000022999999999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1925.7225120000003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255.45569499999999</v>
      </c>
      <c r="L5">
        <v>351.92</v>
      </c>
      <c r="M5">
        <v>92</v>
      </c>
      <c r="N5">
        <v>56.7</v>
      </c>
      <c r="O5">
        <v>123.66562500000001</v>
      </c>
      <c r="P5">
        <v>102.75</v>
      </c>
      <c r="Q5">
        <v>4.97</v>
      </c>
      <c r="R5">
        <v>19.199300000000001</v>
      </c>
      <c r="S5">
        <v>7</v>
      </c>
      <c r="T5">
        <v>0</v>
      </c>
      <c r="U5">
        <v>418.77</v>
      </c>
      <c r="V5">
        <v>15.464600000000001</v>
      </c>
      <c r="W5">
        <v>45.22</v>
      </c>
      <c r="X5">
        <v>98.34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20.078399999999998</v>
      </c>
      <c r="AH5">
        <v>0</v>
      </c>
      <c r="AI5">
        <v>0</v>
      </c>
      <c r="AJ5">
        <v>0</v>
      </c>
      <c r="AK5">
        <v>25.506900000000002</v>
      </c>
      <c r="AL5">
        <v>70.882000000000005</v>
      </c>
      <c r="AM5">
        <v>0</v>
      </c>
      <c r="AN5">
        <v>0.59302999999999995</v>
      </c>
      <c r="AO5">
        <v>0</v>
      </c>
      <c r="AP5">
        <v>11.922267</v>
      </c>
      <c r="AQ5">
        <v>0</v>
      </c>
      <c r="AR5">
        <v>8.8320000000000007</v>
      </c>
      <c r="AS5">
        <v>31.897382</v>
      </c>
      <c r="AT5">
        <v>20.000022999999999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1852.5200740000005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233.32939999999999</v>
      </c>
      <c r="L6">
        <v>351.92</v>
      </c>
      <c r="M6">
        <v>92</v>
      </c>
      <c r="N6">
        <v>56.7</v>
      </c>
      <c r="O6">
        <v>123.66562500000001</v>
      </c>
      <c r="P6">
        <v>102.75</v>
      </c>
      <c r="Q6">
        <v>4.97</v>
      </c>
      <c r="R6">
        <v>19.199300000000001</v>
      </c>
      <c r="S6">
        <v>7</v>
      </c>
      <c r="T6">
        <v>0</v>
      </c>
      <c r="U6">
        <v>418.77</v>
      </c>
      <c r="V6">
        <v>20.73</v>
      </c>
      <c r="W6">
        <v>45.22</v>
      </c>
      <c r="X6">
        <v>98.34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20.078399999999998</v>
      </c>
      <c r="AH6">
        <v>0</v>
      </c>
      <c r="AI6">
        <v>0</v>
      </c>
      <c r="AJ6">
        <v>0</v>
      </c>
      <c r="AK6">
        <v>25.506900000000002</v>
      </c>
      <c r="AL6">
        <v>70.882000000000005</v>
      </c>
      <c r="AM6">
        <v>0</v>
      </c>
      <c r="AN6">
        <v>0.59302999999999995</v>
      </c>
      <c r="AO6">
        <v>0</v>
      </c>
      <c r="AP6">
        <v>11.922267</v>
      </c>
      <c r="AQ6">
        <v>0</v>
      </c>
      <c r="AR6">
        <v>6.6239999999999997</v>
      </c>
      <c r="AS6">
        <v>31.897382</v>
      </c>
      <c r="AT6">
        <v>17.896449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1831.3476050000004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223.32939999999999</v>
      </c>
      <c r="L7">
        <v>351.92</v>
      </c>
      <c r="M7">
        <v>92</v>
      </c>
      <c r="N7">
        <v>56.7</v>
      </c>
      <c r="O7">
        <v>123.66562500000001</v>
      </c>
      <c r="P7">
        <v>102.75</v>
      </c>
      <c r="Q7">
        <v>4.97</v>
      </c>
      <c r="R7">
        <v>19.199300000000001</v>
      </c>
      <c r="S7">
        <v>7</v>
      </c>
      <c r="T7">
        <v>0</v>
      </c>
      <c r="U7">
        <v>418.77</v>
      </c>
      <c r="V7">
        <v>15.464600000000001</v>
      </c>
      <c r="W7">
        <v>37.604100000000003</v>
      </c>
      <c r="X7">
        <v>98.34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20.078399999999998</v>
      </c>
      <c r="AH7">
        <v>0</v>
      </c>
      <c r="AI7">
        <v>0</v>
      </c>
      <c r="AJ7">
        <v>0</v>
      </c>
      <c r="AK7">
        <v>25.506900000000002</v>
      </c>
      <c r="AL7">
        <v>70.882000000000005</v>
      </c>
      <c r="AM7">
        <v>0</v>
      </c>
      <c r="AN7">
        <v>0.59302999999999995</v>
      </c>
      <c r="AO7">
        <v>0.58799999999999997</v>
      </c>
      <c r="AP7">
        <v>11.922267</v>
      </c>
      <c r="AQ7">
        <v>0</v>
      </c>
      <c r="AR7">
        <v>6.6239999999999997</v>
      </c>
      <c r="AS7">
        <v>12.1068</v>
      </c>
      <c r="AT7">
        <v>19.873691999999998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1791.2409660000001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213.32939999999999</v>
      </c>
      <c r="L8">
        <v>351.92</v>
      </c>
      <c r="M8">
        <v>92</v>
      </c>
      <c r="N8">
        <v>56.7</v>
      </c>
      <c r="O8">
        <v>123.66562500000001</v>
      </c>
      <c r="P8">
        <v>102.75</v>
      </c>
      <c r="Q8">
        <v>4.97</v>
      </c>
      <c r="R8">
        <v>19.199300000000001</v>
      </c>
      <c r="S8">
        <v>7</v>
      </c>
      <c r="T8">
        <v>0</v>
      </c>
      <c r="U8">
        <v>418.77</v>
      </c>
      <c r="V8">
        <v>15.464600000000001</v>
      </c>
      <c r="W8">
        <v>37.604100000000003</v>
      </c>
      <c r="X8">
        <v>98.34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20.078399999999998</v>
      </c>
      <c r="AH8">
        <v>0</v>
      </c>
      <c r="AI8">
        <v>0</v>
      </c>
      <c r="AJ8">
        <v>0</v>
      </c>
      <c r="AK8">
        <v>25.506900000000002</v>
      </c>
      <c r="AL8">
        <v>12.782</v>
      </c>
      <c r="AM8">
        <v>0</v>
      </c>
      <c r="AN8">
        <v>0.59302999999999995</v>
      </c>
      <c r="AO8">
        <v>0.58799999999999997</v>
      </c>
      <c r="AP8">
        <v>11.922267</v>
      </c>
      <c r="AQ8">
        <v>0</v>
      </c>
      <c r="AR8">
        <v>6.6239999999999997</v>
      </c>
      <c r="AS8">
        <v>9.4163999999999994</v>
      </c>
      <c r="AT8">
        <v>18.032867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1718.609741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243.32939999999999</v>
      </c>
      <c r="L9">
        <v>351.92</v>
      </c>
      <c r="M9">
        <v>92</v>
      </c>
      <c r="N9">
        <v>56.7</v>
      </c>
      <c r="O9">
        <v>123.66562500000001</v>
      </c>
      <c r="P9">
        <v>102.75</v>
      </c>
      <c r="Q9">
        <v>4.97</v>
      </c>
      <c r="R9">
        <v>19.199300000000001</v>
      </c>
      <c r="S9">
        <v>7</v>
      </c>
      <c r="T9">
        <v>0</v>
      </c>
      <c r="U9">
        <v>418.77</v>
      </c>
      <c r="V9">
        <v>15.464600000000001</v>
      </c>
      <c r="W9">
        <v>37.604100000000003</v>
      </c>
      <c r="X9">
        <v>98.34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20.078399999999998</v>
      </c>
      <c r="AH9">
        <v>0</v>
      </c>
      <c r="AI9">
        <v>0</v>
      </c>
      <c r="AJ9">
        <v>0</v>
      </c>
      <c r="AK9">
        <v>25.506900000000002</v>
      </c>
      <c r="AL9">
        <v>12.782</v>
      </c>
      <c r="AM9">
        <v>0</v>
      </c>
      <c r="AN9">
        <v>0.59302999999999995</v>
      </c>
      <c r="AO9">
        <v>0.58799999999999997</v>
      </c>
      <c r="AP9">
        <v>4.4835000000000003</v>
      </c>
      <c r="AQ9">
        <v>0</v>
      </c>
      <c r="AR9">
        <v>6.6239999999999997</v>
      </c>
      <c r="AS9">
        <v>9.4163999999999994</v>
      </c>
      <c r="AT9">
        <v>17.074705000000002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1740.2128120000002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233.32939999999999</v>
      </c>
      <c r="L10">
        <v>351.92</v>
      </c>
      <c r="M10">
        <v>92</v>
      </c>
      <c r="N10">
        <v>56.7</v>
      </c>
      <c r="O10">
        <v>123.66562500000001</v>
      </c>
      <c r="P10">
        <v>102.75</v>
      </c>
      <c r="Q10">
        <v>4.97</v>
      </c>
      <c r="R10">
        <v>19.199300000000001</v>
      </c>
      <c r="S10">
        <v>7</v>
      </c>
      <c r="T10">
        <v>0</v>
      </c>
      <c r="U10">
        <v>418.77</v>
      </c>
      <c r="V10">
        <v>15.464600000000001</v>
      </c>
      <c r="W10">
        <v>37.604100000000003</v>
      </c>
      <c r="X10">
        <v>98.34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20.078399999999998</v>
      </c>
      <c r="AH10">
        <v>0</v>
      </c>
      <c r="AI10">
        <v>0</v>
      </c>
      <c r="AJ10">
        <v>0</v>
      </c>
      <c r="AK10">
        <v>25.506900000000002</v>
      </c>
      <c r="AL10">
        <v>12.782</v>
      </c>
      <c r="AM10">
        <v>0</v>
      </c>
      <c r="AN10">
        <v>0.59302999999999995</v>
      </c>
      <c r="AO10">
        <v>0.58799999999999997</v>
      </c>
      <c r="AP10">
        <v>4.4835000000000003</v>
      </c>
      <c r="AQ10">
        <v>0</v>
      </c>
      <c r="AR10">
        <v>6.6239999999999997</v>
      </c>
      <c r="AS10">
        <v>9.4163999999999994</v>
      </c>
      <c r="AT10">
        <v>17.402024999999998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1730.5401320000003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258.32940000000002</v>
      </c>
      <c r="L11">
        <v>351.92</v>
      </c>
      <c r="M11">
        <v>92</v>
      </c>
      <c r="N11">
        <v>56.7</v>
      </c>
      <c r="O11">
        <v>123.66562500000001</v>
      </c>
      <c r="P11">
        <v>102.75</v>
      </c>
      <c r="Q11">
        <v>4.97</v>
      </c>
      <c r="R11">
        <v>19.199300000000001</v>
      </c>
      <c r="S11">
        <v>7</v>
      </c>
      <c r="T11">
        <v>0</v>
      </c>
      <c r="U11">
        <v>418.77</v>
      </c>
      <c r="V11">
        <v>15.464600000000001</v>
      </c>
      <c r="W11">
        <v>37.604100000000003</v>
      </c>
      <c r="X11">
        <v>98.34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20.078399999999998</v>
      </c>
      <c r="AH11">
        <v>0</v>
      </c>
      <c r="AI11">
        <v>0</v>
      </c>
      <c r="AJ11">
        <v>0</v>
      </c>
      <c r="AK11">
        <v>25.506900000000002</v>
      </c>
      <c r="AL11">
        <v>12.782</v>
      </c>
      <c r="AM11">
        <v>0</v>
      </c>
      <c r="AN11">
        <v>0.59302999999999995</v>
      </c>
      <c r="AO11">
        <v>0.58799999999999997</v>
      </c>
      <c r="AP11">
        <v>4.4835000000000003</v>
      </c>
      <c r="AQ11">
        <v>0</v>
      </c>
      <c r="AR11">
        <v>6.6239999999999997</v>
      </c>
      <c r="AS11">
        <v>9.4163999999999994</v>
      </c>
      <c r="AT11">
        <v>15.594250000000001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1753.7323570000003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253.32939999999999</v>
      </c>
      <c r="L12">
        <v>351.92</v>
      </c>
      <c r="M12">
        <v>92</v>
      </c>
      <c r="N12">
        <v>56.7</v>
      </c>
      <c r="O12">
        <v>123.66562500000001</v>
      </c>
      <c r="P12">
        <v>102.75</v>
      </c>
      <c r="Q12">
        <v>4.97</v>
      </c>
      <c r="R12">
        <v>19.199300000000001</v>
      </c>
      <c r="S12">
        <v>7</v>
      </c>
      <c r="T12">
        <v>0</v>
      </c>
      <c r="U12">
        <v>418.77</v>
      </c>
      <c r="V12">
        <v>15.464600000000001</v>
      </c>
      <c r="W12">
        <v>37.604100000000003</v>
      </c>
      <c r="X12">
        <v>98.34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20.078399999999998</v>
      </c>
      <c r="AH12">
        <v>0</v>
      </c>
      <c r="AI12">
        <v>0</v>
      </c>
      <c r="AJ12">
        <v>0</v>
      </c>
      <c r="AK12">
        <v>25.506900000000002</v>
      </c>
      <c r="AL12">
        <v>12.782</v>
      </c>
      <c r="AM12">
        <v>0</v>
      </c>
      <c r="AN12">
        <v>0.59302999999999995</v>
      </c>
      <c r="AO12">
        <v>0.58799999999999997</v>
      </c>
      <c r="AP12">
        <v>4.4835000000000003</v>
      </c>
      <c r="AQ12">
        <v>0</v>
      </c>
      <c r="AR12">
        <v>6.6239999999999997</v>
      </c>
      <c r="AS12">
        <v>9.4163999999999994</v>
      </c>
      <c r="AT12">
        <v>14.287000000000001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1747.4251070000003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243.32939999999999</v>
      </c>
      <c r="L13">
        <v>351.92</v>
      </c>
      <c r="M13">
        <v>92</v>
      </c>
      <c r="N13">
        <v>56.7</v>
      </c>
      <c r="O13">
        <v>123.66562500000001</v>
      </c>
      <c r="P13">
        <v>101.625</v>
      </c>
      <c r="Q13">
        <v>4.97</v>
      </c>
      <c r="R13">
        <v>19.199300000000001</v>
      </c>
      <c r="S13">
        <v>7</v>
      </c>
      <c r="T13">
        <v>0</v>
      </c>
      <c r="U13">
        <v>418.77</v>
      </c>
      <c r="V13">
        <v>15.464600000000001</v>
      </c>
      <c r="W13">
        <v>37.604100000000003</v>
      </c>
      <c r="X13">
        <v>98.34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20.078399999999998</v>
      </c>
      <c r="AH13">
        <v>20.834</v>
      </c>
      <c r="AI13">
        <v>0</v>
      </c>
      <c r="AJ13">
        <v>0</v>
      </c>
      <c r="AK13">
        <v>25.506900000000002</v>
      </c>
      <c r="AL13">
        <v>12.782</v>
      </c>
      <c r="AM13">
        <v>0</v>
      </c>
      <c r="AN13">
        <v>0.59302999999999995</v>
      </c>
      <c r="AO13">
        <v>0.58799999999999997</v>
      </c>
      <c r="AP13">
        <v>4.4835000000000003</v>
      </c>
      <c r="AQ13">
        <v>0</v>
      </c>
      <c r="AR13">
        <v>6.6239999999999997</v>
      </c>
      <c r="AS13">
        <v>9.4163999999999994</v>
      </c>
      <c r="AT13">
        <v>13.188000000000001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1756.0351070000004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243.32939999999999</v>
      </c>
      <c r="L14">
        <v>351.92</v>
      </c>
      <c r="M14">
        <v>92</v>
      </c>
      <c r="N14">
        <v>56.7</v>
      </c>
      <c r="O14">
        <v>123.66562500000001</v>
      </c>
      <c r="P14">
        <v>101.625</v>
      </c>
      <c r="Q14">
        <v>4.97</v>
      </c>
      <c r="R14">
        <v>19.199300000000001</v>
      </c>
      <c r="S14">
        <v>7</v>
      </c>
      <c r="T14">
        <v>0</v>
      </c>
      <c r="U14">
        <v>418.77</v>
      </c>
      <c r="V14">
        <v>15.464600000000001</v>
      </c>
      <c r="W14">
        <v>37.604100000000003</v>
      </c>
      <c r="X14">
        <v>98.34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20.078399999999998</v>
      </c>
      <c r="AH14">
        <v>20.834</v>
      </c>
      <c r="AI14">
        <v>0</v>
      </c>
      <c r="AJ14">
        <v>0</v>
      </c>
      <c r="AK14">
        <v>25.506900000000002</v>
      </c>
      <c r="AL14">
        <v>12.782</v>
      </c>
      <c r="AM14">
        <v>0</v>
      </c>
      <c r="AN14">
        <v>0.59302999999999995</v>
      </c>
      <c r="AO14">
        <v>0.58799999999999997</v>
      </c>
      <c r="AP14">
        <v>4.4835000000000003</v>
      </c>
      <c r="AQ14">
        <v>0</v>
      </c>
      <c r="AR14">
        <v>6.6239999999999997</v>
      </c>
      <c r="AS14">
        <v>9.4163999999999994</v>
      </c>
      <c r="AT14">
        <v>13.188000000000001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1756.0351070000004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238.65</v>
      </c>
      <c r="L15">
        <v>351.92</v>
      </c>
      <c r="M15">
        <v>92</v>
      </c>
      <c r="N15">
        <v>56.7</v>
      </c>
      <c r="O15">
        <v>123.66562500000001</v>
      </c>
      <c r="P15">
        <v>101.625</v>
      </c>
      <c r="Q15">
        <v>4.97</v>
      </c>
      <c r="R15">
        <v>9.9698580000000003</v>
      </c>
      <c r="S15">
        <v>7</v>
      </c>
      <c r="T15">
        <v>0</v>
      </c>
      <c r="U15">
        <v>418.77</v>
      </c>
      <c r="V15">
        <v>9.1045999999999996</v>
      </c>
      <c r="W15">
        <v>25.730599999999999</v>
      </c>
      <c r="X15">
        <v>78.169300000000007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20.078399999999998</v>
      </c>
      <c r="AH15">
        <v>20.834</v>
      </c>
      <c r="AI15">
        <v>0</v>
      </c>
      <c r="AJ15">
        <v>0</v>
      </c>
      <c r="AK15">
        <v>25.506900000000002</v>
      </c>
      <c r="AL15">
        <v>12.782</v>
      </c>
      <c r="AM15">
        <v>0</v>
      </c>
      <c r="AN15">
        <v>0.59302999999999995</v>
      </c>
      <c r="AO15">
        <v>0.58799999999999997</v>
      </c>
      <c r="AP15">
        <v>4.4835000000000003</v>
      </c>
      <c r="AQ15">
        <v>0</v>
      </c>
      <c r="AR15">
        <v>6.6239999999999997</v>
      </c>
      <c r="AS15">
        <v>9.4163999999999994</v>
      </c>
      <c r="AT15">
        <v>13.188000000000001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1703.7220650000006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238.65</v>
      </c>
      <c r="L16">
        <v>351.92</v>
      </c>
      <c r="M16">
        <v>92</v>
      </c>
      <c r="N16">
        <v>56.7</v>
      </c>
      <c r="O16">
        <v>123.66562500000001</v>
      </c>
      <c r="P16">
        <v>101.625</v>
      </c>
      <c r="Q16">
        <v>4.97</v>
      </c>
      <c r="R16">
        <v>8.9</v>
      </c>
      <c r="S16">
        <v>7</v>
      </c>
      <c r="T16">
        <v>0</v>
      </c>
      <c r="U16">
        <v>418.77</v>
      </c>
      <c r="V16">
        <v>9.1045999999999996</v>
      </c>
      <c r="W16">
        <v>25.730599999999999</v>
      </c>
      <c r="X16">
        <v>78.169300000000007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20.078399999999998</v>
      </c>
      <c r="AH16">
        <v>20.834</v>
      </c>
      <c r="AI16">
        <v>0</v>
      </c>
      <c r="AJ16">
        <v>0</v>
      </c>
      <c r="AK16">
        <v>25.506900000000002</v>
      </c>
      <c r="AL16">
        <v>12.782</v>
      </c>
      <c r="AM16">
        <v>0</v>
      </c>
      <c r="AN16">
        <v>0.59302999999999995</v>
      </c>
      <c r="AO16">
        <v>0.58799999999999997</v>
      </c>
      <c r="AP16">
        <v>4.4835000000000003</v>
      </c>
      <c r="AQ16">
        <v>0</v>
      </c>
      <c r="AR16">
        <v>6.6239999999999997</v>
      </c>
      <c r="AS16">
        <v>9.4163999999999994</v>
      </c>
      <c r="AT16">
        <v>13.188000000000001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1702.6522070000003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238.65</v>
      </c>
      <c r="L17">
        <v>351.92</v>
      </c>
      <c r="M17">
        <v>92</v>
      </c>
      <c r="N17">
        <v>56.7</v>
      </c>
      <c r="O17">
        <v>123.66562500000001</v>
      </c>
      <c r="P17">
        <v>101.625</v>
      </c>
      <c r="Q17">
        <v>4.97</v>
      </c>
      <c r="R17">
        <v>8.9</v>
      </c>
      <c r="S17">
        <v>7</v>
      </c>
      <c r="T17">
        <v>0</v>
      </c>
      <c r="U17">
        <v>418.77</v>
      </c>
      <c r="V17">
        <v>9.1045999999999996</v>
      </c>
      <c r="W17">
        <v>25.730599999999999</v>
      </c>
      <c r="X17">
        <v>78.169300000000007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20.078399999999998</v>
      </c>
      <c r="AH17">
        <v>20.834</v>
      </c>
      <c r="AI17">
        <v>0</v>
      </c>
      <c r="AJ17">
        <v>0</v>
      </c>
      <c r="AK17">
        <v>25.506900000000002</v>
      </c>
      <c r="AL17">
        <v>12.782</v>
      </c>
      <c r="AM17">
        <v>0</v>
      </c>
      <c r="AN17">
        <v>0.59302999999999995</v>
      </c>
      <c r="AO17">
        <v>0.58799999999999997</v>
      </c>
      <c r="AP17">
        <v>4.4835000000000003</v>
      </c>
      <c r="AQ17">
        <v>0</v>
      </c>
      <c r="AR17">
        <v>6.6239999999999997</v>
      </c>
      <c r="AS17">
        <v>9.4163999999999994</v>
      </c>
      <c r="AT17">
        <v>13.188000000000001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1703.7522070000002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248.65</v>
      </c>
      <c r="L18">
        <v>351.92</v>
      </c>
      <c r="M18">
        <v>92</v>
      </c>
      <c r="N18">
        <v>56.7</v>
      </c>
      <c r="O18">
        <v>123.66562500000001</v>
      </c>
      <c r="P18">
        <v>101.625</v>
      </c>
      <c r="Q18">
        <v>4.97</v>
      </c>
      <c r="R18">
        <v>8.9</v>
      </c>
      <c r="S18">
        <v>7</v>
      </c>
      <c r="T18">
        <v>0</v>
      </c>
      <c r="U18">
        <v>418.77</v>
      </c>
      <c r="V18">
        <v>9.1045999999999996</v>
      </c>
      <c r="W18">
        <v>25.730599999999999</v>
      </c>
      <c r="X18">
        <v>78.169300000000007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20.078399999999998</v>
      </c>
      <c r="AH18">
        <v>20.834</v>
      </c>
      <c r="AI18">
        <v>0</v>
      </c>
      <c r="AJ18">
        <v>0</v>
      </c>
      <c r="AK18">
        <v>25.506900000000002</v>
      </c>
      <c r="AL18">
        <v>12.782</v>
      </c>
      <c r="AM18">
        <v>0</v>
      </c>
      <c r="AN18">
        <v>0.59302999999999995</v>
      </c>
      <c r="AO18">
        <v>0.58799999999999997</v>
      </c>
      <c r="AP18">
        <v>4.4835000000000003</v>
      </c>
      <c r="AQ18">
        <v>0</v>
      </c>
      <c r="AR18">
        <v>6.6239999999999997</v>
      </c>
      <c r="AS18">
        <v>9.4163999999999994</v>
      </c>
      <c r="AT18">
        <v>13.188000000000001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1713.7522070000002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263.32940000000002</v>
      </c>
      <c r="L19">
        <v>351.92</v>
      </c>
      <c r="M19">
        <v>92</v>
      </c>
      <c r="N19">
        <v>56.7</v>
      </c>
      <c r="O19">
        <v>123.66562500000001</v>
      </c>
      <c r="P19">
        <v>101.625</v>
      </c>
      <c r="Q19">
        <v>4.97</v>
      </c>
      <c r="R19">
        <v>15.425618999999999</v>
      </c>
      <c r="S19">
        <v>7</v>
      </c>
      <c r="T19">
        <v>0</v>
      </c>
      <c r="U19">
        <v>418.77</v>
      </c>
      <c r="V19">
        <v>15.464600000000001</v>
      </c>
      <c r="W19">
        <v>37.604100000000003</v>
      </c>
      <c r="X19">
        <v>98.34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20.078399999999998</v>
      </c>
      <c r="AH19">
        <v>20.834</v>
      </c>
      <c r="AI19">
        <v>0</v>
      </c>
      <c r="AJ19">
        <v>0</v>
      </c>
      <c r="AK19">
        <v>25.506900000000002</v>
      </c>
      <c r="AL19">
        <v>12.782</v>
      </c>
      <c r="AM19">
        <v>0</v>
      </c>
      <c r="AN19">
        <v>0.59302999999999995</v>
      </c>
      <c r="AO19">
        <v>0.58799999999999997</v>
      </c>
      <c r="AP19">
        <v>4.4835000000000003</v>
      </c>
      <c r="AQ19">
        <v>0</v>
      </c>
      <c r="AR19">
        <v>6.6239999999999997</v>
      </c>
      <c r="AS19">
        <v>9.4163999999999994</v>
      </c>
      <c r="AT19">
        <v>13.188000000000001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1773.3614260000002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283.32940000000002</v>
      </c>
      <c r="L20">
        <v>351.92</v>
      </c>
      <c r="M20">
        <v>92</v>
      </c>
      <c r="N20">
        <v>56.7</v>
      </c>
      <c r="O20">
        <v>123.66562500000001</v>
      </c>
      <c r="P20">
        <v>101.625</v>
      </c>
      <c r="Q20">
        <v>4.97</v>
      </c>
      <c r="R20">
        <v>19.199300000000001</v>
      </c>
      <c r="S20">
        <v>7</v>
      </c>
      <c r="T20">
        <v>0</v>
      </c>
      <c r="U20">
        <v>418.77</v>
      </c>
      <c r="V20">
        <v>15.464600000000001</v>
      </c>
      <c r="W20">
        <v>37.604100000000003</v>
      </c>
      <c r="X20">
        <v>98.34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20.078399999999998</v>
      </c>
      <c r="AH20">
        <v>20.834</v>
      </c>
      <c r="AI20">
        <v>0</v>
      </c>
      <c r="AJ20">
        <v>0</v>
      </c>
      <c r="AK20">
        <v>25.506900000000002</v>
      </c>
      <c r="AL20">
        <v>12.782</v>
      </c>
      <c r="AM20">
        <v>0</v>
      </c>
      <c r="AN20">
        <v>0.59302999999999995</v>
      </c>
      <c r="AO20">
        <v>0.58799999999999997</v>
      </c>
      <c r="AP20">
        <v>4.4835000000000003</v>
      </c>
      <c r="AQ20">
        <v>0</v>
      </c>
      <c r="AR20">
        <v>6.6239999999999997</v>
      </c>
      <c r="AS20">
        <v>9.4163999999999994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1797.1351070000003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298.13319999999999</v>
      </c>
      <c r="L21">
        <v>351.92</v>
      </c>
      <c r="M21">
        <v>92</v>
      </c>
      <c r="N21">
        <v>56.7</v>
      </c>
      <c r="O21">
        <v>123.66562500000001</v>
      </c>
      <c r="P21">
        <v>101.625</v>
      </c>
      <c r="Q21">
        <v>4.97</v>
      </c>
      <c r="R21">
        <v>19.199300000000001</v>
      </c>
      <c r="S21">
        <v>7</v>
      </c>
      <c r="T21">
        <v>0</v>
      </c>
      <c r="U21">
        <v>418.77</v>
      </c>
      <c r="V21">
        <v>15.464600000000001</v>
      </c>
      <c r="W21">
        <v>37.604100000000003</v>
      </c>
      <c r="X21">
        <v>98.34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20.834</v>
      </c>
      <c r="AI21">
        <v>0</v>
      </c>
      <c r="AJ21">
        <v>0</v>
      </c>
      <c r="AK21">
        <v>25.506900000000002</v>
      </c>
      <c r="AL21">
        <v>12.782</v>
      </c>
      <c r="AM21">
        <v>0</v>
      </c>
      <c r="AN21">
        <v>0.59302999999999995</v>
      </c>
      <c r="AO21">
        <v>0.58799999999999997</v>
      </c>
      <c r="AP21">
        <v>4.4835000000000003</v>
      </c>
      <c r="AQ21">
        <v>0</v>
      </c>
      <c r="AR21">
        <v>6.6239999999999997</v>
      </c>
      <c r="AS21">
        <v>9.4163999999999994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1791.8605070000003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298.13319999999999</v>
      </c>
      <c r="L22">
        <v>351.92</v>
      </c>
      <c r="M22">
        <v>92</v>
      </c>
      <c r="N22">
        <v>56.7</v>
      </c>
      <c r="O22">
        <v>123.66562500000001</v>
      </c>
      <c r="P22">
        <v>101.625</v>
      </c>
      <c r="Q22">
        <v>4.97</v>
      </c>
      <c r="R22">
        <v>19.199300000000001</v>
      </c>
      <c r="S22">
        <v>7</v>
      </c>
      <c r="T22">
        <v>0</v>
      </c>
      <c r="U22">
        <v>418.77</v>
      </c>
      <c r="V22">
        <v>15.464600000000001</v>
      </c>
      <c r="W22">
        <v>37.604100000000003</v>
      </c>
      <c r="X22">
        <v>98.34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20.834</v>
      </c>
      <c r="AI22">
        <v>0</v>
      </c>
      <c r="AJ22">
        <v>0</v>
      </c>
      <c r="AK22">
        <v>25.506900000000002</v>
      </c>
      <c r="AL22">
        <v>12.782</v>
      </c>
      <c r="AM22">
        <v>0</v>
      </c>
      <c r="AN22">
        <v>0.59302999999999995</v>
      </c>
      <c r="AO22">
        <v>0.58799999999999997</v>
      </c>
      <c r="AP22">
        <v>4.4835000000000003</v>
      </c>
      <c r="AQ22">
        <v>0</v>
      </c>
      <c r="AR22">
        <v>6.6239999999999997</v>
      </c>
      <c r="AS22">
        <v>9.4163999999999994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1791.8605070000003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298.13319999999999</v>
      </c>
      <c r="L23">
        <v>358.34500000000003</v>
      </c>
      <c r="M23">
        <v>92</v>
      </c>
      <c r="N23">
        <v>56.7</v>
      </c>
      <c r="O23">
        <v>123.66562500000001</v>
      </c>
      <c r="P23">
        <v>101.625</v>
      </c>
      <c r="Q23">
        <v>10</v>
      </c>
      <c r="R23">
        <v>27.011780999999999</v>
      </c>
      <c r="S23">
        <v>13.5905</v>
      </c>
      <c r="T23">
        <v>0</v>
      </c>
      <c r="U23">
        <v>418.77</v>
      </c>
      <c r="V23">
        <v>15.464600000000001</v>
      </c>
      <c r="W23">
        <v>45.22</v>
      </c>
      <c r="X23">
        <v>98.34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1.321</v>
      </c>
      <c r="AE23">
        <v>32.957704</v>
      </c>
      <c r="AF23">
        <v>8.8740000000000006</v>
      </c>
      <c r="AG23">
        <v>0</v>
      </c>
      <c r="AH23">
        <v>20.834</v>
      </c>
      <c r="AI23">
        <v>0</v>
      </c>
      <c r="AJ23">
        <v>0</v>
      </c>
      <c r="AK23">
        <v>25.506900000000002</v>
      </c>
      <c r="AL23">
        <v>12.782</v>
      </c>
      <c r="AM23">
        <v>0</v>
      </c>
      <c r="AN23">
        <v>0.59302999999999995</v>
      </c>
      <c r="AO23">
        <v>0.58799999999999997</v>
      </c>
      <c r="AP23">
        <v>4.4835000000000003</v>
      </c>
      <c r="AQ23">
        <v>0</v>
      </c>
      <c r="AR23">
        <v>6.6239999999999997</v>
      </c>
      <c r="AS23">
        <v>9.4163999999999994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1843.1342399999999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314.48320000000001</v>
      </c>
      <c r="L24">
        <v>358.34500000000003</v>
      </c>
      <c r="M24">
        <v>92</v>
      </c>
      <c r="N24">
        <v>56.7</v>
      </c>
      <c r="O24">
        <v>123.66562500000001</v>
      </c>
      <c r="P24">
        <v>101.625</v>
      </c>
      <c r="Q24">
        <v>10</v>
      </c>
      <c r="R24">
        <v>27.943200000000001</v>
      </c>
      <c r="S24">
        <v>13.5905</v>
      </c>
      <c r="T24">
        <v>0</v>
      </c>
      <c r="U24">
        <v>418.77</v>
      </c>
      <c r="V24">
        <v>20.73</v>
      </c>
      <c r="W24">
        <v>45.22</v>
      </c>
      <c r="X24">
        <v>98.34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5.2839999999999998</v>
      </c>
      <c r="AE24">
        <v>32.957704</v>
      </c>
      <c r="AF24">
        <v>8.8740000000000006</v>
      </c>
      <c r="AG24">
        <v>0</v>
      </c>
      <c r="AH24">
        <v>42.615000000000002</v>
      </c>
      <c r="AI24">
        <v>0</v>
      </c>
      <c r="AJ24">
        <v>0</v>
      </c>
      <c r="AK24">
        <v>25.506900000000002</v>
      </c>
      <c r="AL24">
        <v>12.782</v>
      </c>
      <c r="AM24">
        <v>0</v>
      </c>
      <c r="AN24">
        <v>0.59302999999999995</v>
      </c>
      <c r="AO24">
        <v>0.58799999999999997</v>
      </c>
      <c r="AP24">
        <v>4.4835000000000003</v>
      </c>
      <c r="AQ24">
        <v>15.12</v>
      </c>
      <c r="AR24">
        <v>6.6239999999999997</v>
      </c>
      <c r="AS24">
        <v>9.4163999999999994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1919.715099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299.48320000000001</v>
      </c>
      <c r="L25">
        <v>357.30500000000001</v>
      </c>
      <c r="M25">
        <v>92</v>
      </c>
      <c r="N25">
        <v>56.7</v>
      </c>
      <c r="O25">
        <v>123.66562500000001</v>
      </c>
      <c r="P25">
        <v>101.625</v>
      </c>
      <c r="Q25">
        <v>10</v>
      </c>
      <c r="R25">
        <v>31.716999999999999</v>
      </c>
      <c r="S25">
        <v>13.5905</v>
      </c>
      <c r="T25">
        <v>0</v>
      </c>
      <c r="U25">
        <v>418.77</v>
      </c>
      <c r="V25">
        <v>20.73</v>
      </c>
      <c r="W25">
        <v>45.22</v>
      </c>
      <c r="X25">
        <v>98.34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32.957704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25.506900000000002</v>
      </c>
      <c r="AL25">
        <v>12.782</v>
      </c>
      <c r="AM25">
        <v>0</v>
      </c>
      <c r="AN25">
        <v>0.59302999999999995</v>
      </c>
      <c r="AO25">
        <v>0.58799999999999997</v>
      </c>
      <c r="AP25">
        <v>4.4835000000000003</v>
      </c>
      <c r="AQ25">
        <v>15.561</v>
      </c>
      <c r="AR25">
        <v>6.6239999999999997</v>
      </c>
      <c r="AS25">
        <v>9.4163999999999994</v>
      </c>
      <c r="AT25">
        <v>13.188000000000001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1925.9257989999999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299.48320000000001</v>
      </c>
      <c r="L26">
        <v>357.30500000000001</v>
      </c>
      <c r="M26">
        <v>92</v>
      </c>
      <c r="N26">
        <v>56.7</v>
      </c>
      <c r="O26">
        <v>123.66562500000001</v>
      </c>
      <c r="P26">
        <v>101.625</v>
      </c>
      <c r="Q26">
        <v>10</v>
      </c>
      <c r="R26">
        <v>31.716999999999999</v>
      </c>
      <c r="S26">
        <v>13.5905</v>
      </c>
      <c r="T26">
        <v>0</v>
      </c>
      <c r="U26">
        <v>418.77</v>
      </c>
      <c r="V26">
        <v>20.73</v>
      </c>
      <c r="W26">
        <v>45.22</v>
      </c>
      <c r="X26">
        <v>98.34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18.229800000000001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25.506900000000002</v>
      </c>
      <c r="AL26">
        <v>12.782</v>
      </c>
      <c r="AM26">
        <v>5.1986999999999997</v>
      </c>
      <c r="AN26">
        <v>0.59302999999999995</v>
      </c>
      <c r="AO26">
        <v>0.58799999999999997</v>
      </c>
      <c r="AP26">
        <v>4.4835000000000003</v>
      </c>
      <c r="AQ26">
        <v>31.122</v>
      </c>
      <c r="AR26">
        <v>6.6239999999999997</v>
      </c>
      <c r="AS26">
        <v>9.4163999999999994</v>
      </c>
      <c r="AT26">
        <v>13.188000000000001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1985.5903989999999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294.48320000000001</v>
      </c>
      <c r="L27">
        <v>357.42500000000001</v>
      </c>
      <c r="M27">
        <v>92</v>
      </c>
      <c r="N27">
        <v>56.7</v>
      </c>
      <c r="O27">
        <v>123.66562500000001</v>
      </c>
      <c r="P27">
        <v>101.625</v>
      </c>
      <c r="Q27">
        <v>10</v>
      </c>
      <c r="R27">
        <v>33.917000000000002</v>
      </c>
      <c r="S27">
        <v>13.5905</v>
      </c>
      <c r="T27">
        <v>0</v>
      </c>
      <c r="U27">
        <v>418.77</v>
      </c>
      <c r="V27">
        <v>20.73</v>
      </c>
      <c r="W27">
        <v>45.22</v>
      </c>
      <c r="X27">
        <v>98.34</v>
      </c>
      <c r="Y27">
        <v>0</v>
      </c>
      <c r="Z27">
        <v>3.3</v>
      </c>
      <c r="AA27">
        <v>14.061999999999999</v>
      </c>
      <c r="AB27">
        <v>26.34008</v>
      </c>
      <c r="AC27">
        <v>1.2734000000000001</v>
      </c>
      <c r="AD27">
        <v>27.3447</v>
      </c>
      <c r="AE27">
        <v>49.436556000000003</v>
      </c>
      <c r="AF27">
        <v>8.8740000000000006</v>
      </c>
      <c r="AG27">
        <v>0</v>
      </c>
      <c r="AH27">
        <v>94.7</v>
      </c>
      <c r="AI27">
        <v>16.350411999999999</v>
      </c>
      <c r="AJ27">
        <v>0</v>
      </c>
      <c r="AK27">
        <v>25.506900000000002</v>
      </c>
      <c r="AL27">
        <v>12.782</v>
      </c>
      <c r="AM27">
        <v>10.557359999999999</v>
      </c>
      <c r="AN27">
        <v>0.59302999999999995</v>
      </c>
      <c r="AO27">
        <v>0.58799999999999997</v>
      </c>
      <c r="AP27">
        <v>4.4835000000000003</v>
      </c>
      <c r="AQ27">
        <v>46.683</v>
      </c>
      <c r="AR27">
        <v>6.6239999999999997</v>
      </c>
      <c r="AS27">
        <v>9.4163999999999994</v>
      </c>
      <c r="AT27">
        <v>13.188000000000001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2084.5696630000002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294.48320000000001</v>
      </c>
      <c r="L28">
        <v>357.42500000000001</v>
      </c>
      <c r="M28">
        <v>92</v>
      </c>
      <c r="N28">
        <v>56.7</v>
      </c>
      <c r="O28">
        <v>123.66562500000001</v>
      </c>
      <c r="P28">
        <v>101.625</v>
      </c>
      <c r="Q28">
        <v>10</v>
      </c>
      <c r="R28">
        <v>33.917000000000002</v>
      </c>
      <c r="S28">
        <v>13.5905</v>
      </c>
      <c r="T28">
        <v>0</v>
      </c>
      <c r="U28">
        <v>418.77</v>
      </c>
      <c r="V28">
        <v>20.73</v>
      </c>
      <c r="W28">
        <v>45.22</v>
      </c>
      <c r="X28">
        <v>98.34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36.544144000000003</v>
      </c>
      <c r="AE28">
        <v>49.436556000000003</v>
      </c>
      <c r="AF28">
        <v>19.72</v>
      </c>
      <c r="AG28">
        <v>0</v>
      </c>
      <c r="AH28">
        <v>132.58000000000001</v>
      </c>
      <c r="AI28">
        <v>16.350411999999999</v>
      </c>
      <c r="AJ28">
        <v>0</v>
      </c>
      <c r="AK28">
        <v>25.506900000000002</v>
      </c>
      <c r="AL28">
        <v>12.782</v>
      </c>
      <c r="AM28">
        <v>15.804048</v>
      </c>
      <c r="AN28">
        <v>0.59302999999999995</v>
      </c>
      <c r="AO28">
        <v>0.58799999999999997</v>
      </c>
      <c r="AP28">
        <v>4.4835000000000003</v>
      </c>
      <c r="AQ28">
        <v>62.244</v>
      </c>
      <c r="AR28">
        <v>6.6239999999999997</v>
      </c>
      <c r="AS28">
        <v>9.4163999999999994</v>
      </c>
      <c r="AT28">
        <v>13.188000000000001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2222.8446160000003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323.98830299999997</v>
      </c>
      <c r="L29">
        <v>392.6551</v>
      </c>
      <c r="M29">
        <v>92</v>
      </c>
      <c r="N29">
        <v>56.7</v>
      </c>
      <c r="O29">
        <v>123.66562500000001</v>
      </c>
      <c r="P29">
        <v>101.625</v>
      </c>
      <c r="Q29">
        <v>13.716666999999999</v>
      </c>
      <c r="R29">
        <v>39.339843000000002</v>
      </c>
      <c r="S29">
        <v>13.5905</v>
      </c>
      <c r="T29">
        <v>0</v>
      </c>
      <c r="U29">
        <v>418.77</v>
      </c>
      <c r="V29">
        <v>20.73</v>
      </c>
      <c r="W29">
        <v>45.22</v>
      </c>
      <c r="X29">
        <v>98.34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36.544144000000003</v>
      </c>
      <c r="AE29">
        <v>49.436556000000003</v>
      </c>
      <c r="AF29">
        <v>19.72</v>
      </c>
      <c r="AG29">
        <v>0</v>
      </c>
      <c r="AH29">
        <v>132.58000000000001</v>
      </c>
      <c r="AI29">
        <v>16.350411999999999</v>
      </c>
      <c r="AJ29">
        <v>0</v>
      </c>
      <c r="AK29">
        <v>25.506900000000002</v>
      </c>
      <c r="AL29">
        <v>70.882000000000005</v>
      </c>
      <c r="AM29">
        <v>15.804048</v>
      </c>
      <c r="AN29">
        <v>0.59302999999999995</v>
      </c>
      <c r="AO29">
        <v>0.58799999999999997</v>
      </c>
      <c r="AP29">
        <v>11.922267</v>
      </c>
      <c r="AQ29">
        <v>62.244</v>
      </c>
      <c r="AR29">
        <v>6.6239999999999997</v>
      </c>
      <c r="AS29">
        <v>9.4163999999999994</v>
      </c>
      <c r="AT29">
        <v>13.188000000000001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2375.6880959999999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341.56009999999998</v>
      </c>
      <c r="L30">
        <v>392.6551</v>
      </c>
      <c r="M30">
        <v>92</v>
      </c>
      <c r="N30">
        <v>56.7</v>
      </c>
      <c r="O30">
        <v>123.66562500000001</v>
      </c>
      <c r="P30">
        <v>101.625</v>
      </c>
      <c r="Q30">
        <v>14.2522</v>
      </c>
      <c r="R30">
        <v>39.684100000000001</v>
      </c>
      <c r="S30">
        <v>16.141472</v>
      </c>
      <c r="T30">
        <v>0</v>
      </c>
      <c r="U30">
        <v>418.77</v>
      </c>
      <c r="V30">
        <v>20.73</v>
      </c>
      <c r="W30">
        <v>45.22</v>
      </c>
      <c r="X30">
        <v>98.34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36.544144000000003</v>
      </c>
      <c r="AE30">
        <v>49.436556000000003</v>
      </c>
      <c r="AF30">
        <v>19.72</v>
      </c>
      <c r="AG30">
        <v>0</v>
      </c>
      <c r="AH30">
        <v>132.58000000000001</v>
      </c>
      <c r="AI30">
        <v>16.350411999999999</v>
      </c>
      <c r="AJ30">
        <v>0</v>
      </c>
      <c r="AK30">
        <v>25.506900000000002</v>
      </c>
      <c r="AL30">
        <v>70.882000000000005</v>
      </c>
      <c r="AM30">
        <v>15.804048</v>
      </c>
      <c r="AN30">
        <v>0.59302999999999995</v>
      </c>
      <c r="AO30">
        <v>0.58799999999999997</v>
      </c>
      <c r="AP30">
        <v>11.922267</v>
      </c>
      <c r="AQ30">
        <v>62.244</v>
      </c>
      <c r="AR30">
        <v>6.6239999999999997</v>
      </c>
      <c r="AS30">
        <v>9.4163999999999994</v>
      </c>
      <c r="AT30">
        <v>13.188000000000001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2396.6906549999999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336.09695099999999</v>
      </c>
      <c r="L31">
        <v>389.42500000000001</v>
      </c>
      <c r="M31">
        <v>92</v>
      </c>
      <c r="N31">
        <v>56.7</v>
      </c>
      <c r="O31">
        <v>123.66562500000001</v>
      </c>
      <c r="P31">
        <v>101.625</v>
      </c>
      <c r="Q31">
        <v>10.029999999999999</v>
      </c>
      <c r="R31">
        <v>31.917000000000002</v>
      </c>
      <c r="S31">
        <v>13.5905</v>
      </c>
      <c r="T31">
        <v>0</v>
      </c>
      <c r="U31">
        <v>418.77</v>
      </c>
      <c r="V31">
        <v>20.73</v>
      </c>
      <c r="W31">
        <v>45.22</v>
      </c>
      <c r="X31">
        <v>98.34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33.024999999999999</v>
      </c>
      <c r="AE31">
        <v>49.436556000000003</v>
      </c>
      <c r="AF31">
        <v>19.72</v>
      </c>
      <c r="AG31">
        <v>0</v>
      </c>
      <c r="AH31">
        <v>132.58000000000001</v>
      </c>
      <c r="AI31">
        <v>16.350411999999999</v>
      </c>
      <c r="AJ31">
        <v>0</v>
      </c>
      <c r="AK31">
        <v>25.506900000000002</v>
      </c>
      <c r="AL31">
        <v>70.882000000000005</v>
      </c>
      <c r="AM31">
        <v>15.804048</v>
      </c>
      <c r="AN31">
        <v>0.59302999999999995</v>
      </c>
      <c r="AO31">
        <v>0.58799999999999997</v>
      </c>
      <c r="AP31">
        <v>3.843</v>
      </c>
      <c r="AQ31">
        <v>62.244</v>
      </c>
      <c r="AR31">
        <v>6.6239999999999997</v>
      </c>
      <c r="AS31">
        <v>9.4163999999999994</v>
      </c>
      <c r="AT31">
        <v>13.188000000000001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2361.8587229999998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324.48320000000001</v>
      </c>
      <c r="L32">
        <v>389.42500000000001</v>
      </c>
      <c r="M32">
        <v>92</v>
      </c>
      <c r="N32">
        <v>56.7</v>
      </c>
      <c r="O32">
        <v>123.66562500000001</v>
      </c>
      <c r="P32">
        <v>101.625</v>
      </c>
      <c r="Q32">
        <v>10.029999999999999</v>
      </c>
      <c r="R32">
        <v>31.917000000000002</v>
      </c>
      <c r="S32">
        <v>13.5905</v>
      </c>
      <c r="T32">
        <v>0</v>
      </c>
      <c r="U32">
        <v>418.77</v>
      </c>
      <c r="V32">
        <v>20.73</v>
      </c>
      <c r="W32">
        <v>45.22</v>
      </c>
      <c r="X32">
        <v>98.34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19.72</v>
      </c>
      <c r="AG32">
        <v>0</v>
      </c>
      <c r="AH32">
        <v>132.58000000000001</v>
      </c>
      <c r="AI32">
        <v>16.350411999999999</v>
      </c>
      <c r="AJ32">
        <v>0</v>
      </c>
      <c r="AK32">
        <v>25.506900000000002</v>
      </c>
      <c r="AL32">
        <v>70.882000000000005</v>
      </c>
      <c r="AM32">
        <v>15.804048</v>
      </c>
      <c r="AN32">
        <v>0.59302999999999995</v>
      </c>
      <c r="AO32">
        <v>0.58799999999999997</v>
      </c>
      <c r="AP32">
        <v>3.843</v>
      </c>
      <c r="AQ32">
        <v>62.244</v>
      </c>
      <c r="AR32">
        <v>6.6239999999999997</v>
      </c>
      <c r="AS32">
        <v>9.4163999999999994</v>
      </c>
      <c r="AT32">
        <v>13.188000000000001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2322.0197720000001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338.25319999999999</v>
      </c>
      <c r="L33">
        <v>414.42500000000001</v>
      </c>
      <c r="M33">
        <v>92</v>
      </c>
      <c r="N33">
        <v>56.7</v>
      </c>
      <c r="O33">
        <v>123.66562500000001</v>
      </c>
      <c r="P33">
        <v>101.625</v>
      </c>
      <c r="Q33">
        <v>10.029999999999999</v>
      </c>
      <c r="R33">
        <v>38.748192000000003</v>
      </c>
      <c r="S33">
        <v>13.5905</v>
      </c>
      <c r="T33">
        <v>0</v>
      </c>
      <c r="U33">
        <v>418.77</v>
      </c>
      <c r="V33">
        <v>20.73</v>
      </c>
      <c r="W33">
        <v>45.22</v>
      </c>
      <c r="X33">
        <v>98.34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19.72</v>
      </c>
      <c r="AG33">
        <v>0</v>
      </c>
      <c r="AH33">
        <v>132.58000000000001</v>
      </c>
      <c r="AI33">
        <v>3.819</v>
      </c>
      <c r="AJ33">
        <v>0</v>
      </c>
      <c r="AK33">
        <v>25.506900000000002</v>
      </c>
      <c r="AL33">
        <v>12.782</v>
      </c>
      <c r="AM33">
        <v>15.804048</v>
      </c>
      <c r="AN33">
        <v>0.59302999999999995</v>
      </c>
      <c r="AO33">
        <v>0.58799999999999997</v>
      </c>
      <c r="AP33">
        <v>3.843</v>
      </c>
      <c r="AQ33">
        <v>62.244</v>
      </c>
      <c r="AR33">
        <v>6.6239999999999997</v>
      </c>
      <c r="AS33">
        <v>9.4163999999999994</v>
      </c>
      <c r="AT33">
        <v>13.188000000000001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2262.1930520000005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338.79320000000001</v>
      </c>
      <c r="L34">
        <v>414.42500000000001</v>
      </c>
      <c r="M34">
        <v>92</v>
      </c>
      <c r="N34">
        <v>56.7</v>
      </c>
      <c r="O34">
        <v>123.66562500000001</v>
      </c>
      <c r="P34">
        <v>101.625</v>
      </c>
      <c r="Q34">
        <v>10.029999999999999</v>
      </c>
      <c r="R34">
        <v>39.684100000000001</v>
      </c>
      <c r="S34">
        <v>13.5905</v>
      </c>
      <c r="T34">
        <v>0</v>
      </c>
      <c r="U34">
        <v>418.77</v>
      </c>
      <c r="V34">
        <v>20.73</v>
      </c>
      <c r="W34">
        <v>45.22</v>
      </c>
      <c r="X34">
        <v>98.34</v>
      </c>
      <c r="Y34">
        <v>0</v>
      </c>
      <c r="Z34">
        <v>0</v>
      </c>
      <c r="AA34">
        <v>0</v>
      </c>
      <c r="AB34">
        <v>26.34008</v>
      </c>
      <c r="AC34">
        <v>0</v>
      </c>
      <c r="AD34">
        <v>0</v>
      </c>
      <c r="AE34">
        <v>49.436556000000003</v>
      </c>
      <c r="AF34">
        <v>9.86</v>
      </c>
      <c r="AG34">
        <v>0</v>
      </c>
      <c r="AH34">
        <v>94.7</v>
      </c>
      <c r="AI34">
        <v>0</v>
      </c>
      <c r="AJ34">
        <v>0</v>
      </c>
      <c r="AK34">
        <v>25.506900000000002</v>
      </c>
      <c r="AL34">
        <v>12.782</v>
      </c>
      <c r="AM34">
        <v>10.557359999999999</v>
      </c>
      <c r="AN34">
        <v>0.59302999999999995</v>
      </c>
      <c r="AO34">
        <v>0.58799999999999997</v>
      </c>
      <c r="AP34">
        <v>3.843</v>
      </c>
      <c r="AQ34">
        <v>62.244</v>
      </c>
      <c r="AR34">
        <v>49.68</v>
      </c>
      <c r="AS34">
        <v>9.4163999999999994</v>
      </c>
      <c r="AT34">
        <v>13.188000000000001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2188.308751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338.79320000000001</v>
      </c>
      <c r="L35">
        <v>402.42500000000001</v>
      </c>
      <c r="M35">
        <v>92</v>
      </c>
      <c r="N35">
        <v>56.7</v>
      </c>
      <c r="O35">
        <v>123.66562500000001</v>
      </c>
      <c r="P35">
        <v>101.625</v>
      </c>
      <c r="Q35">
        <v>9.9700000000000006</v>
      </c>
      <c r="R35">
        <v>35.059365999999997</v>
      </c>
      <c r="S35">
        <v>13.5205</v>
      </c>
      <c r="T35">
        <v>0</v>
      </c>
      <c r="U35">
        <v>418.77</v>
      </c>
      <c r="V35">
        <v>20.73</v>
      </c>
      <c r="W35">
        <v>45.22</v>
      </c>
      <c r="X35">
        <v>98.34</v>
      </c>
      <c r="Y35">
        <v>0</v>
      </c>
      <c r="Z35">
        <v>0</v>
      </c>
      <c r="AA35">
        <v>0</v>
      </c>
      <c r="AB35">
        <v>26.34008</v>
      </c>
      <c r="AC35">
        <v>0</v>
      </c>
      <c r="AD35">
        <v>0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25.506900000000002</v>
      </c>
      <c r="AL35">
        <v>12.782</v>
      </c>
      <c r="AM35">
        <v>5.2786799999999996</v>
      </c>
      <c r="AN35">
        <v>0.59302999999999995</v>
      </c>
      <c r="AO35">
        <v>0</v>
      </c>
      <c r="AP35">
        <v>3.843</v>
      </c>
      <c r="AQ35">
        <v>62.244</v>
      </c>
      <c r="AR35">
        <v>49.68</v>
      </c>
      <c r="AS35">
        <v>9.4163999999999994</v>
      </c>
      <c r="AT35">
        <v>13.188000000000001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2129.2824850000002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338.79320000000001</v>
      </c>
      <c r="L36">
        <v>402.42500000000001</v>
      </c>
      <c r="M36">
        <v>92</v>
      </c>
      <c r="N36">
        <v>56.7</v>
      </c>
      <c r="O36">
        <v>123.66562500000001</v>
      </c>
      <c r="P36">
        <v>101.625</v>
      </c>
      <c r="Q36">
        <v>9.9700000000000006</v>
      </c>
      <c r="R36">
        <v>31.617000000000001</v>
      </c>
      <c r="S36">
        <v>13.5205</v>
      </c>
      <c r="T36">
        <v>0</v>
      </c>
      <c r="U36">
        <v>418.77</v>
      </c>
      <c r="V36">
        <v>20.73</v>
      </c>
      <c r="W36">
        <v>45.22</v>
      </c>
      <c r="X36">
        <v>98.34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57.767000000000003</v>
      </c>
      <c r="AI36">
        <v>0</v>
      </c>
      <c r="AJ36">
        <v>0</v>
      </c>
      <c r="AK36">
        <v>25.506900000000002</v>
      </c>
      <c r="AL36">
        <v>12.782</v>
      </c>
      <c r="AM36">
        <v>0</v>
      </c>
      <c r="AN36">
        <v>0.59302999999999995</v>
      </c>
      <c r="AO36">
        <v>0</v>
      </c>
      <c r="AP36">
        <v>3.843</v>
      </c>
      <c r="AQ36">
        <v>46.683</v>
      </c>
      <c r="AR36">
        <v>6.6239999999999997</v>
      </c>
      <c r="AS36">
        <v>9.4163999999999994</v>
      </c>
      <c r="AT36">
        <v>13.188000000000001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2030.7813990000004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324.48320000000001</v>
      </c>
      <c r="L37">
        <v>385.01499999999999</v>
      </c>
      <c r="M37">
        <v>92</v>
      </c>
      <c r="N37">
        <v>56.7</v>
      </c>
      <c r="O37">
        <v>123.66562500000001</v>
      </c>
      <c r="P37">
        <v>101.625</v>
      </c>
      <c r="Q37">
        <v>9.9700000000000006</v>
      </c>
      <c r="R37">
        <v>31.617000000000001</v>
      </c>
      <c r="S37">
        <v>13.5205</v>
      </c>
      <c r="T37">
        <v>0</v>
      </c>
      <c r="U37">
        <v>418.77</v>
      </c>
      <c r="V37">
        <v>20.73</v>
      </c>
      <c r="W37">
        <v>45.22</v>
      </c>
      <c r="X37">
        <v>98.34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25.506900000000002</v>
      </c>
      <c r="AL37">
        <v>12.782</v>
      </c>
      <c r="AM37">
        <v>0</v>
      </c>
      <c r="AN37">
        <v>0.59302999999999995</v>
      </c>
      <c r="AO37">
        <v>0</v>
      </c>
      <c r="AP37">
        <v>11.922267</v>
      </c>
      <c r="AQ37">
        <v>45.36</v>
      </c>
      <c r="AR37">
        <v>6.6239999999999997</v>
      </c>
      <c r="AS37">
        <v>9.4163999999999994</v>
      </c>
      <c r="AT37">
        <v>13.188000000000001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46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1985.930666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317.48320000000001</v>
      </c>
      <c r="L38">
        <v>355.315</v>
      </c>
      <c r="M38">
        <v>92</v>
      </c>
      <c r="N38">
        <v>56.7</v>
      </c>
      <c r="O38">
        <v>123.66562500000001</v>
      </c>
      <c r="P38">
        <v>101.625</v>
      </c>
      <c r="Q38">
        <v>9.9700000000000006</v>
      </c>
      <c r="R38">
        <v>31.617000000000001</v>
      </c>
      <c r="S38">
        <v>13.5205</v>
      </c>
      <c r="T38">
        <v>0</v>
      </c>
      <c r="U38">
        <v>418.77</v>
      </c>
      <c r="V38">
        <v>20.73</v>
      </c>
      <c r="W38">
        <v>45.22</v>
      </c>
      <c r="X38">
        <v>98.34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25.506900000000002</v>
      </c>
      <c r="AL38">
        <v>12.782</v>
      </c>
      <c r="AM38">
        <v>0</v>
      </c>
      <c r="AN38">
        <v>0.59302999999999995</v>
      </c>
      <c r="AO38">
        <v>0</v>
      </c>
      <c r="AP38">
        <v>11.922267</v>
      </c>
      <c r="AQ38">
        <v>45.36</v>
      </c>
      <c r="AR38">
        <v>6.6239999999999997</v>
      </c>
      <c r="AS38">
        <v>9.4163999999999994</v>
      </c>
      <c r="AT38">
        <v>13.188000000000001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46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1930.2906660000001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341.56009999999998</v>
      </c>
      <c r="L39">
        <v>392.6551</v>
      </c>
      <c r="M39">
        <v>92</v>
      </c>
      <c r="N39">
        <v>56.7</v>
      </c>
      <c r="O39">
        <v>123.66562500000001</v>
      </c>
      <c r="P39">
        <v>101.625</v>
      </c>
      <c r="Q39">
        <v>14.2522</v>
      </c>
      <c r="R39">
        <v>39.684100000000001</v>
      </c>
      <c r="S39">
        <v>18.293600000000001</v>
      </c>
      <c r="T39">
        <v>0</v>
      </c>
      <c r="U39">
        <v>418.77</v>
      </c>
      <c r="V39">
        <v>20.73</v>
      </c>
      <c r="W39">
        <v>45.22</v>
      </c>
      <c r="X39">
        <v>98.34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25.506900000000002</v>
      </c>
      <c r="AL39">
        <v>12.782</v>
      </c>
      <c r="AM39">
        <v>0</v>
      </c>
      <c r="AN39">
        <v>0.59302999999999995</v>
      </c>
      <c r="AO39">
        <v>0.88200000000000001</v>
      </c>
      <c r="AP39">
        <v>4.4835000000000003</v>
      </c>
      <c r="AQ39">
        <v>30.366</v>
      </c>
      <c r="AR39">
        <v>6.6239999999999997</v>
      </c>
      <c r="AS39">
        <v>9.4163999999999994</v>
      </c>
      <c r="AT39">
        <v>13.188000000000001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1987.279299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341.56009999999998</v>
      </c>
      <c r="L40">
        <v>424.6551</v>
      </c>
      <c r="M40">
        <v>92</v>
      </c>
      <c r="N40">
        <v>56.7</v>
      </c>
      <c r="O40">
        <v>123.66562500000001</v>
      </c>
      <c r="P40">
        <v>101.625</v>
      </c>
      <c r="Q40">
        <v>14.2522</v>
      </c>
      <c r="R40">
        <v>39.684100000000001</v>
      </c>
      <c r="S40">
        <v>18.293600000000001</v>
      </c>
      <c r="T40">
        <v>0</v>
      </c>
      <c r="U40">
        <v>418.77</v>
      </c>
      <c r="V40">
        <v>20.73</v>
      </c>
      <c r="W40">
        <v>45.22</v>
      </c>
      <c r="X40">
        <v>98.34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32.957704</v>
      </c>
      <c r="AF40">
        <v>8.8740000000000006</v>
      </c>
      <c r="AG40">
        <v>0</v>
      </c>
      <c r="AH40">
        <v>18.940000000000001</v>
      </c>
      <c r="AI40">
        <v>0</v>
      </c>
      <c r="AJ40">
        <v>0</v>
      </c>
      <c r="AK40">
        <v>25.506900000000002</v>
      </c>
      <c r="AL40">
        <v>12.782</v>
      </c>
      <c r="AM40">
        <v>0</v>
      </c>
      <c r="AN40">
        <v>0.59302999999999995</v>
      </c>
      <c r="AO40">
        <v>0.88200000000000001</v>
      </c>
      <c r="AP40">
        <v>4.4835000000000003</v>
      </c>
      <c r="AQ40">
        <v>15.75</v>
      </c>
      <c r="AR40">
        <v>6.6239999999999997</v>
      </c>
      <c r="AS40">
        <v>9.4163999999999994</v>
      </c>
      <c r="AT40">
        <v>13.188000000000001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2004.6632990000001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341.56009999999998</v>
      </c>
      <c r="L41">
        <v>474.6551</v>
      </c>
      <c r="M41">
        <v>92</v>
      </c>
      <c r="N41">
        <v>56.7</v>
      </c>
      <c r="O41">
        <v>123.66562500000001</v>
      </c>
      <c r="P41">
        <v>101.625</v>
      </c>
      <c r="Q41">
        <v>14.2522</v>
      </c>
      <c r="R41">
        <v>39.684100000000001</v>
      </c>
      <c r="S41">
        <v>18.293600000000001</v>
      </c>
      <c r="T41">
        <v>0</v>
      </c>
      <c r="U41">
        <v>418.77</v>
      </c>
      <c r="V41">
        <v>20.73</v>
      </c>
      <c r="W41">
        <v>45.22</v>
      </c>
      <c r="X41">
        <v>98.34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32.957704</v>
      </c>
      <c r="AF41">
        <v>8.8740000000000006</v>
      </c>
      <c r="AG41">
        <v>0</v>
      </c>
      <c r="AH41">
        <v>18.940000000000001</v>
      </c>
      <c r="AI41">
        <v>0</v>
      </c>
      <c r="AJ41">
        <v>0</v>
      </c>
      <c r="AK41">
        <v>51.013800000000003</v>
      </c>
      <c r="AL41">
        <v>12.782</v>
      </c>
      <c r="AM41">
        <v>0</v>
      </c>
      <c r="AN41">
        <v>0.59302999999999995</v>
      </c>
      <c r="AO41">
        <v>0.88200000000000001</v>
      </c>
      <c r="AP41">
        <v>4.4835000000000003</v>
      </c>
      <c r="AQ41">
        <v>0</v>
      </c>
      <c r="AR41">
        <v>6.6239999999999997</v>
      </c>
      <c r="AS41">
        <v>9.4163999999999994</v>
      </c>
      <c r="AT41">
        <v>13.188000000000001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2064.4201990000001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341.56009999999998</v>
      </c>
      <c r="L42">
        <v>434.6551</v>
      </c>
      <c r="M42">
        <v>92</v>
      </c>
      <c r="N42">
        <v>56.7</v>
      </c>
      <c r="O42">
        <v>123.66562500000001</v>
      </c>
      <c r="P42">
        <v>101.625</v>
      </c>
      <c r="Q42">
        <v>14.2522</v>
      </c>
      <c r="R42">
        <v>39.684100000000001</v>
      </c>
      <c r="S42">
        <v>18.293600000000001</v>
      </c>
      <c r="T42">
        <v>0</v>
      </c>
      <c r="U42">
        <v>418.77</v>
      </c>
      <c r="V42">
        <v>20.73</v>
      </c>
      <c r="W42">
        <v>45.22</v>
      </c>
      <c r="X42">
        <v>98.34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32.957704</v>
      </c>
      <c r="AF42">
        <v>8.8740000000000006</v>
      </c>
      <c r="AG42">
        <v>0</v>
      </c>
      <c r="AH42">
        <v>18.940000000000001</v>
      </c>
      <c r="AI42">
        <v>0</v>
      </c>
      <c r="AJ42">
        <v>0</v>
      </c>
      <c r="AK42">
        <v>51.013800000000003</v>
      </c>
      <c r="AL42">
        <v>12.782</v>
      </c>
      <c r="AM42">
        <v>0</v>
      </c>
      <c r="AN42">
        <v>0.59302999999999995</v>
      </c>
      <c r="AO42">
        <v>0.88200000000000001</v>
      </c>
      <c r="AP42">
        <v>4.4835000000000003</v>
      </c>
      <c r="AQ42">
        <v>0</v>
      </c>
      <c r="AR42">
        <v>49.68</v>
      </c>
      <c r="AS42">
        <v>9.4163999999999994</v>
      </c>
      <c r="AT42">
        <v>13.188000000000001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2067.4761989999997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341.56009999999998</v>
      </c>
      <c r="L43">
        <v>414.6551</v>
      </c>
      <c r="M43">
        <v>92</v>
      </c>
      <c r="N43">
        <v>56.7</v>
      </c>
      <c r="O43">
        <v>123.66562500000001</v>
      </c>
      <c r="P43">
        <v>101.625</v>
      </c>
      <c r="Q43">
        <v>14.2522</v>
      </c>
      <c r="R43">
        <v>39.684100000000001</v>
      </c>
      <c r="S43">
        <v>18.293600000000001</v>
      </c>
      <c r="T43">
        <v>0</v>
      </c>
      <c r="U43">
        <v>418.77</v>
      </c>
      <c r="V43">
        <v>20.73</v>
      </c>
      <c r="W43">
        <v>45.22</v>
      </c>
      <c r="X43">
        <v>98.34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51.013800000000003</v>
      </c>
      <c r="AL43">
        <v>12.782</v>
      </c>
      <c r="AM43">
        <v>0</v>
      </c>
      <c r="AN43">
        <v>0.59302999999999995</v>
      </c>
      <c r="AO43">
        <v>0.88200000000000001</v>
      </c>
      <c r="AP43">
        <v>4.4835000000000003</v>
      </c>
      <c r="AQ43">
        <v>0</v>
      </c>
      <c r="AR43">
        <v>49.68</v>
      </c>
      <c r="AS43">
        <v>9.4163999999999994</v>
      </c>
      <c r="AT43">
        <v>13.188000000000001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46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2012.0573469999999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341.56009999999998</v>
      </c>
      <c r="L44">
        <v>414.6551</v>
      </c>
      <c r="M44">
        <v>92</v>
      </c>
      <c r="N44">
        <v>56.7</v>
      </c>
      <c r="O44">
        <v>123.66562500000001</v>
      </c>
      <c r="P44">
        <v>101.625</v>
      </c>
      <c r="Q44">
        <v>14.2522</v>
      </c>
      <c r="R44">
        <v>39.684100000000001</v>
      </c>
      <c r="S44">
        <v>18.293600000000001</v>
      </c>
      <c r="T44">
        <v>0</v>
      </c>
      <c r="U44">
        <v>418.77</v>
      </c>
      <c r="V44">
        <v>20.73</v>
      </c>
      <c r="W44">
        <v>45.22</v>
      </c>
      <c r="X44">
        <v>98.34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51.013800000000003</v>
      </c>
      <c r="AL44">
        <v>12.782</v>
      </c>
      <c r="AM44">
        <v>0</v>
      </c>
      <c r="AN44">
        <v>0.59302999999999995</v>
      </c>
      <c r="AO44">
        <v>0.88200000000000001</v>
      </c>
      <c r="AP44">
        <v>4.4835000000000003</v>
      </c>
      <c r="AQ44">
        <v>0</v>
      </c>
      <c r="AR44">
        <v>6.6239999999999997</v>
      </c>
      <c r="AS44">
        <v>9.4163999999999994</v>
      </c>
      <c r="AT44">
        <v>13.188000000000001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46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1969.0013469999999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341.56009999999998</v>
      </c>
      <c r="L45">
        <v>434.6551</v>
      </c>
      <c r="M45">
        <v>92</v>
      </c>
      <c r="N45">
        <v>56.7</v>
      </c>
      <c r="O45">
        <v>123.66562500000001</v>
      </c>
      <c r="P45">
        <v>101.625</v>
      </c>
      <c r="Q45">
        <v>14.2522</v>
      </c>
      <c r="R45">
        <v>39.684100000000001</v>
      </c>
      <c r="S45">
        <v>18.293600000000001</v>
      </c>
      <c r="T45">
        <v>0</v>
      </c>
      <c r="U45">
        <v>418.77</v>
      </c>
      <c r="V45">
        <v>20.73</v>
      </c>
      <c r="W45">
        <v>45.22</v>
      </c>
      <c r="X45">
        <v>98.34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51.013800000000003</v>
      </c>
      <c r="AL45">
        <v>12.782</v>
      </c>
      <c r="AM45">
        <v>0</v>
      </c>
      <c r="AN45">
        <v>0.59302999999999995</v>
      </c>
      <c r="AO45">
        <v>0.88200000000000001</v>
      </c>
      <c r="AP45">
        <v>4.4835000000000003</v>
      </c>
      <c r="AQ45">
        <v>0</v>
      </c>
      <c r="AR45">
        <v>6.6239999999999997</v>
      </c>
      <c r="AS45">
        <v>24.75168</v>
      </c>
      <c r="AT45">
        <v>13.188000000000001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46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2004.3366269999999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341.56009999999998</v>
      </c>
      <c r="L46">
        <v>444.6551</v>
      </c>
      <c r="M46">
        <v>92</v>
      </c>
      <c r="N46">
        <v>56.7</v>
      </c>
      <c r="O46">
        <v>123.66562500000001</v>
      </c>
      <c r="P46">
        <v>101.625</v>
      </c>
      <c r="Q46">
        <v>14.2522</v>
      </c>
      <c r="R46">
        <v>39.684100000000001</v>
      </c>
      <c r="S46">
        <v>18.293600000000001</v>
      </c>
      <c r="T46">
        <v>0</v>
      </c>
      <c r="U46">
        <v>418.77</v>
      </c>
      <c r="V46">
        <v>20.73</v>
      </c>
      <c r="W46">
        <v>45.22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51.013800000000003</v>
      </c>
      <c r="AL46">
        <v>12.782</v>
      </c>
      <c r="AM46">
        <v>0</v>
      </c>
      <c r="AN46">
        <v>0.59302999999999995</v>
      </c>
      <c r="AO46">
        <v>0.88200000000000001</v>
      </c>
      <c r="AP46">
        <v>4.4835000000000003</v>
      </c>
      <c r="AQ46">
        <v>0</v>
      </c>
      <c r="AR46">
        <v>6.6239999999999997</v>
      </c>
      <c r="AS46">
        <v>24.75168</v>
      </c>
      <c r="AT46">
        <v>13.188000000000001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46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2001.1665869999999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341.56009999999998</v>
      </c>
      <c r="L47">
        <v>444.6551</v>
      </c>
      <c r="M47">
        <v>92</v>
      </c>
      <c r="N47">
        <v>56.7</v>
      </c>
      <c r="O47">
        <v>123.66562500000001</v>
      </c>
      <c r="P47">
        <v>101.625</v>
      </c>
      <c r="Q47">
        <v>14.2522</v>
      </c>
      <c r="R47">
        <v>39.684100000000001</v>
      </c>
      <c r="S47">
        <v>18.293600000000001</v>
      </c>
      <c r="T47">
        <v>0</v>
      </c>
      <c r="U47">
        <v>418.77</v>
      </c>
      <c r="V47">
        <v>20.73</v>
      </c>
      <c r="W47">
        <v>45.22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51.013800000000003</v>
      </c>
      <c r="AL47">
        <v>12.782</v>
      </c>
      <c r="AM47">
        <v>0</v>
      </c>
      <c r="AN47">
        <v>0.59302999999999995</v>
      </c>
      <c r="AO47">
        <v>0.58799999999999997</v>
      </c>
      <c r="AP47">
        <v>4.4835000000000003</v>
      </c>
      <c r="AQ47">
        <v>0</v>
      </c>
      <c r="AR47">
        <v>6.6239999999999997</v>
      </c>
      <c r="AS47">
        <v>24.75168</v>
      </c>
      <c r="AT47">
        <v>13.188000000000001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46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2000.8725869999998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341.56009999999998</v>
      </c>
      <c r="L48">
        <v>444.6551</v>
      </c>
      <c r="M48">
        <v>92</v>
      </c>
      <c r="N48">
        <v>56.7</v>
      </c>
      <c r="O48">
        <v>123.66562500000001</v>
      </c>
      <c r="P48">
        <v>101.625</v>
      </c>
      <c r="Q48">
        <v>14.2522</v>
      </c>
      <c r="R48">
        <v>39.684100000000001</v>
      </c>
      <c r="S48">
        <v>18.293600000000001</v>
      </c>
      <c r="T48">
        <v>0</v>
      </c>
      <c r="U48">
        <v>418.77</v>
      </c>
      <c r="V48">
        <v>20.73</v>
      </c>
      <c r="W48">
        <v>45.22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51.013800000000003</v>
      </c>
      <c r="AL48">
        <v>12.782</v>
      </c>
      <c r="AM48">
        <v>0</v>
      </c>
      <c r="AN48">
        <v>0.59302999999999995</v>
      </c>
      <c r="AO48">
        <v>0.58799999999999997</v>
      </c>
      <c r="AP48">
        <v>4.4835000000000003</v>
      </c>
      <c r="AQ48">
        <v>0</v>
      </c>
      <c r="AR48">
        <v>6.6239999999999997</v>
      </c>
      <c r="AS48">
        <v>24.75168</v>
      </c>
      <c r="AT48">
        <v>13.188000000000001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46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2000.8725869999998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341.56009999999998</v>
      </c>
      <c r="L49">
        <v>444.6551</v>
      </c>
      <c r="M49">
        <v>92</v>
      </c>
      <c r="N49">
        <v>56.7</v>
      </c>
      <c r="O49">
        <v>123.66562500000001</v>
      </c>
      <c r="P49">
        <v>101.625</v>
      </c>
      <c r="Q49">
        <v>14.2522</v>
      </c>
      <c r="R49">
        <v>39.684100000000001</v>
      </c>
      <c r="S49">
        <v>18.293600000000001</v>
      </c>
      <c r="T49">
        <v>0</v>
      </c>
      <c r="U49">
        <v>418.77</v>
      </c>
      <c r="V49">
        <v>20.73</v>
      </c>
      <c r="W49">
        <v>45.22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51.013800000000003</v>
      </c>
      <c r="AL49">
        <v>12.782</v>
      </c>
      <c r="AM49">
        <v>0</v>
      </c>
      <c r="AN49">
        <v>0.59302999999999995</v>
      </c>
      <c r="AO49">
        <v>0.58799999999999997</v>
      </c>
      <c r="AP49">
        <v>4.4835000000000003</v>
      </c>
      <c r="AQ49">
        <v>0</v>
      </c>
      <c r="AR49">
        <v>6.6239999999999997</v>
      </c>
      <c r="AS49">
        <v>9.4163999999999994</v>
      </c>
      <c r="AT49">
        <v>13.188000000000001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1985.5373069999998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341.56009999999998</v>
      </c>
      <c r="L50">
        <v>444.6551</v>
      </c>
      <c r="M50">
        <v>92</v>
      </c>
      <c r="N50">
        <v>56.7</v>
      </c>
      <c r="O50">
        <v>123.66562500000001</v>
      </c>
      <c r="P50">
        <v>101.625</v>
      </c>
      <c r="Q50">
        <v>14.2522</v>
      </c>
      <c r="R50">
        <v>39.684100000000001</v>
      </c>
      <c r="S50">
        <v>18.293600000000001</v>
      </c>
      <c r="T50">
        <v>0</v>
      </c>
      <c r="U50">
        <v>418.77</v>
      </c>
      <c r="V50">
        <v>20.73</v>
      </c>
      <c r="W50">
        <v>45.22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51.013800000000003</v>
      </c>
      <c r="AL50">
        <v>12.782</v>
      </c>
      <c r="AM50">
        <v>0</v>
      </c>
      <c r="AN50">
        <v>0.59302999999999995</v>
      </c>
      <c r="AO50">
        <v>0.58799999999999997</v>
      </c>
      <c r="AP50">
        <v>4.4835000000000003</v>
      </c>
      <c r="AQ50">
        <v>0</v>
      </c>
      <c r="AR50">
        <v>6.6239999999999997</v>
      </c>
      <c r="AS50">
        <v>6.0533999999999999</v>
      </c>
      <c r="AT50">
        <v>13.188000000000001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46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1982.1743069999998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341.56009999999998</v>
      </c>
      <c r="L51">
        <v>444.6551</v>
      </c>
      <c r="M51">
        <v>92</v>
      </c>
      <c r="N51">
        <v>56.7</v>
      </c>
      <c r="O51">
        <v>123.66562500000001</v>
      </c>
      <c r="P51">
        <v>101.625</v>
      </c>
      <c r="Q51">
        <v>14.2522</v>
      </c>
      <c r="R51">
        <v>39.684100000000001</v>
      </c>
      <c r="S51">
        <v>18.293600000000001</v>
      </c>
      <c r="T51">
        <v>0</v>
      </c>
      <c r="U51">
        <v>418.77</v>
      </c>
      <c r="V51">
        <v>20.73</v>
      </c>
      <c r="W51">
        <v>45.22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51.013800000000003</v>
      </c>
      <c r="AL51">
        <v>12.782</v>
      </c>
      <c r="AM51">
        <v>0</v>
      </c>
      <c r="AN51">
        <v>0.59302999999999995</v>
      </c>
      <c r="AO51">
        <v>0.58799999999999997</v>
      </c>
      <c r="AP51">
        <v>4.4835000000000003</v>
      </c>
      <c r="AQ51">
        <v>0</v>
      </c>
      <c r="AR51">
        <v>6.6239999999999997</v>
      </c>
      <c r="AS51">
        <v>6.0533999999999999</v>
      </c>
      <c r="AT51">
        <v>13.188000000000001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46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1982.1743069999998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341.56009999999998</v>
      </c>
      <c r="L52">
        <v>444.6551</v>
      </c>
      <c r="M52">
        <v>92</v>
      </c>
      <c r="N52">
        <v>56.7</v>
      </c>
      <c r="O52">
        <v>123.66562500000001</v>
      </c>
      <c r="P52">
        <v>101.625</v>
      </c>
      <c r="Q52">
        <v>14.2522</v>
      </c>
      <c r="R52">
        <v>39.684100000000001</v>
      </c>
      <c r="S52">
        <v>18.293600000000001</v>
      </c>
      <c r="T52">
        <v>0</v>
      </c>
      <c r="U52">
        <v>418.77</v>
      </c>
      <c r="V52">
        <v>20.73</v>
      </c>
      <c r="W52">
        <v>45.22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51.013800000000003</v>
      </c>
      <c r="AL52">
        <v>12.782</v>
      </c>
      <c r="AM52">
        <v>0</v>
      </c>
      <c r="AN52">
        <v>0.59302999999999995</v>
      </c>
      <c r="AO52">
        <v>0.58799999999999997</v>
      </c>
      <c r="AP52">
        <v>4.4835000000000003</v>
      </c>
      <c r="AQ52">
        <v>0</v>
      </c>
      <c r="AR52">
        <v>6.6239999999999997</v>
      </c>
      <c r="AS52">
        <v>6.0533999999999999</v>
      </c>
      <c r="AT52">
        <v>13.188000000000001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46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1982.1743069999998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341.56009999999998</v>
      </c>
      <c r="L53">
        <v>444.6551</v>
      </c>
      <c r="M53">
        <v>92</v>
      </c>
      <c r="N53">
        <v>56.7</v>
      </c>
      <c r="O53">
        <v>123.66562500000001</v>
      </c>
      <c r="P53">
        <v>101.625</v>
      </c>
      <c r="Q53">
        <v>14.2522</v>
      </c>
      <c r="R53">
        <v>39.684100000000001</v>
      </c>
      <c r="S53">
        <v>18.293600000000001</v>
      </c>
      <c r="T53">
        <v>0</v>
      </c>
      <c r="U53">
        <v>418.77</v>
      </c>
      <c r="V53">
        <v>20.73</v>
      </c>
      <c r="W53">
        <v>45.22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51.013800000000003</v>
      </c>
      <c r="AL53">
        <v>25.564</v>
      </c>
      <c r="AM53">
        <v>0</v>
      </c>
      <c r="AN53">
        <v>0.59302999999999995</v>
      </c>
      <c r="AO53">
        <v>0.88200000000000001</v>
      </c>
      <c r="AP53">
        <v>4.4835000000000003</v>
      </c>
      <c r="AQ53">
        <v>0</v>
      </c>
      <c r="AR53">
        <v>6.6239999999999997</v>
      </c>
      <c r="AS53">
        <v>6.0533999999999999</v>
      </c>
      <c r="AT53">
        <v>13.188000000000001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46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1995.250307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341.56009999999998</v>
      </c>
      <c r="L54">
        <v>392.6551</v>
      </c>
      <c r="M54">
        <v>92</v>
      </c>
      <c r="N54">
        <v>56.7</v>
      </c>
      <c r="O54">
        <v>123.66562500000001</v>
      </c>
      <c r="P54">
        <v>101.625</v>
      </c>
      <c r="Q54">
        <v>14.2522</v>
      </c>
      <c r="R54">
        <v>39.684100000000001</v>
      </c>
      <c r="S54">
        <v>18.293600000000001</v>
      </c>
      <c r="T54">
        <v>0</v>
      </c>
      <c r="U54">
        <v>418.77</v>
      </c>
      <c r="V54">
        <v>20.73</v>
      </c>
      <c r="W54">
        <v>45.22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51.013800000000003</v>
      </c>
      <c r="AL54">
        <v>25.564</v>
      </c>
      <c r="AM54">
        <v>0</v>
      </c>
      <c r="AN54">
        <v>0.59302999999999995</v>
      </c>
      <c r="AO54">
        <v>0.88200000000000001</v>
      </c>
      <c r="AP54">
        <v>4.4835000000000003</v>
      </c>
      <c r="AQ54">
        <v>0</v>
      </c>
      <c r="AR54">
        <v>6.6239999999999997</v>
      </c>
      <c r="AS54">
        <v>6.0533999999999999</v>
      </c>
      <c r="AT54">
        <v>13.188000000000001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1943.250307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336.88069999999999</v>
      </c>
      <c r="L55">
        <v>392.6551</v>
      </c>
      <c r="M55">
        <v>92</v>
      </c>
      <c r="N55">
        <v>56.7</v>
      </c>
      <c r="O55">
        <v>123.66562500000001</v>
      </c>
      <c r="P55">
        <v>101.625</v>
      </c>
      <c r="Q55">
        <v>14.2522</v>
      </c>
      <c r="R55">
        <v>35.317140000000002</v>
      </c>
      <c r="S55">
        <v>18.293600000000001</v>
      </c>
      <c r="T55">
        <v>0</v>
      </c>
      <c r="U55">
        <v>418.77</v>
      </c>
      <c r="V55">
        <v>14.37</v>
      </c>
      <c r="W55">
        <v>45.22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51.013800000000003</v>
      </c>
      <c r="AL55">
        <v>25.564</v>
      </c>
      <c r="AM55">
        <v>0</v>
      </c>
      <c r="AN55">
        <v>0.59302999999999995</v>
      </c>
      <c r="AO55">
        <v>0.88200000000000001</v>
      </c>
      <c r="AP55">
        <v>4.4835000000000003</v>
      </c>
      <c r="AQ55">
        <v>0</v>
      </c>
      <c r="AR55">
        <v>6.6239999999999997</v>
      </c>
      <c r="AS55">
        <v>5.3807999999999998</v>
      </c>
      <c r="AT55">
        <v>13.188000000000001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46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1927.171347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336.88069999999999</v>
      </c>
      <c r="L56">
        <v>392.6551</v>
      </c>
      <c r="M56">
        <v>92</v>
      </c>
      <c r="N56">
        <v>56.7</v>
      </c>
      <c r="O56">
        <v>123.66562500000001</v>
      </c>
      <c r="P56">
        <v>101.625</v>
      </c>
      <c r="Q56">
        <v>14.2522</v>
      </c>
      <c r="R56">
        <v>29.384799999999998</v>
      </c>
      <c r="S56">
        <v>18.293600000000001</v>
      </c>
      <c r="T56">
        <v>0</v>
      </c>
      <c r="U56">
        <v>418.77</v>
      </c>
      <c r="V56">
        <v>14.37</v>
      </c>
      <c r="W56">
        <v>45.22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51.013800000000003</v>
      </c>
      <c r="AL56">
        <v>25.564</v>
      </c>
      <c r="AM56">
        <v>0</v>
      </c>
      <c r="AN56">
        <v>0.59302999999999995</v>
      </c>
      <c r="AO56">
        <v>0.88200000000000001</v>
      </c>
      <c r="AP56">
        <v>4.4835000000000003</v>
      </c>
      <c r="AQ56">
        <v>0</v>
      </c>
      <c r="AR56">
        <v>6.6239999999999997</v>
      </c>
      <c r="AS56">
        <v>5.3807999999999998</v>
      </c>
      <c r="AT56">
        <v>13.188000000000001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46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1921.2390069999999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336.88069999999999</v>
      </c>
      <c r="L57">
        <v>392.6551</v>
      </c>
      <c r="M57">
        <v>92</v>
      </c>
      <c r="N57">
        <v>56.7</v>
      </c>
      <c r="O57">
        <v>123.66562500000001</v>
      </c>
      <c r="P57">
        <v>101.625</v>
      </c>
      <c r="Q57">
        <v>14.2522</v>
      </c>
      <c r="R57">
        <v>29.384799999999998</v>
      </c>
      <c r="S57">
        <v>18.293600000000001</v>
      </c>
      <c r="T57">
        <v>0</v>
      </c>
      <c r="U57">
        <v>418.77</v>
      </c>
      <c r="V57">
        <v>14.37</v>
      </c>
      <c r="W57">
        <v>45.22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51.013800000000003</v>
      </c>
      <c r="AL57">
        <v>25.564</v>
      </c>
      <c r="AM57">
        <v>0</v>
      </c>
      <c r="AN57">
        <v>0.59302999999999995</v>
      </c>
      <c r="AO57">
        <v>0.29399999999999998</v>
      </c>
      <c r="AP57">
        <v>5.3802000000000003</v>
      </c>
      <c r="AQ57">
        <v>0</v>
      </c>
      <c r="AR57">
        <v>6.6239999999999997</v>
      </c>
      <c r="AS57">
        <v>5.3807999999999998</v>
      </c>
      <c r="AT57">
        <v>13.188000000000001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1921.5477069999999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336.88069999999999</v>
      </c>
      <c r="L58">
        <v>392.6551</v>
      </c>
      <c r="M58">
        <v>92</v>
      </c>
      <c r="N58">
        <v>56.7</v>
      </c>
      <c r="O58">
        <v>123.66562500000001</v>
      </c>
      <c r="P58">
        <v>101.625</v>
      </c>
      <c r="Q58">
        <v>14.2522</v>
      </c>
      <c r="R58">
        <v>29.384799999999998</v>
      </c>
      <c r="S58">
        <v>18.293600000000001</v>
      </c>
      <c r="T58">
        <v>0</v>
      </c>
      <c r="U58">
        <v>418.77</v>
      </c>
      <c r="V58">
        <v>14.37</v>
      </c>
      <c r="W58">
        <v>45.22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51.013800000000003</v>
      </c>
      <c r="AL58">
        <v>25.564</v>
      </c>
      <c r="AM58">
        <v>0</v>
      </c>
      <c r="AN58">
        <v>0.59302999999999995</v>
      </c>
      <c r="AO58">
        <v>0.29399999999999998</v>
      </c>
      <c r="AP58">
        <v>5.3802000000000003</v>
      </c>
      <c r="AQ58">
        <v>0</v>
      </c>
      <c r="AR58">
        <v>6.6239999999999997</v>
      </c>
      <c r="AS58">
        <v>5.3807999999999998</v>
      </c>
      <c r="AT58">
        <v>13.188000000000001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46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1921.5477069999999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336.88069999999999</v>
      </c>
      <c r="L59">
        <v>392.6551</v>
      </c>
      <c r="M59">
        <v>92</v>
      </c>
      <c r="N59">
        <v>56.7</v>
      </c>
      <c r="O59">
        <v>123.66562500000001</v>
      </c>
      <c r="P59">
        <v>101.625</v>
      </c>
      <c r="Q59">
        <v>14.2522</v>
      </c>
      <c r="R59">
        <v>39.684100000000001</v>
      </c>
      <c r="S59">
        <v>18.293600000000001</v>
      </c>
      <c r="T59">
        <v>0</v>
      </c>
      <c r="U59">
        <v>418.77</v>
      </c>
      <c r="V59">
        <v>20.73</v>
      </c>
      <c r="W59">
        <v>45.22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51.013800000000003</v>
      </c>
      <c r="AL59">
        <v>25.564</v>
      </c>
      <c r="AM59">
        <v>0</v>
      </c>
      <c r="AN59">
        <v>0.59302999999999995</v>
      </c>
      <c r="AO59">
        <v>0.29399999999999998</v>
      </c>
      <c r="AP59">
        <v>5.3802000000000003</v>
      </c>
      <c r="AQ59">
        <v>0</v>
      </c>
      <c r="AR59">
        <v>49.68</v>
      </c>
      <c r="AS59">
        <v>5.3807999999999998</v>
      </c>
      <c r="AT59">
        <v>13.188000000000001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46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1981.263007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341.56009999999998</v>
      </c>
      <c r="L60">
        <v>392.6551</v>
      </c>
      <c r="M60">
        <v>92</v>
      </c>
      <c r="N60">
        <v>56.7</v>
      </c>
      <c r="O60">
        <v>123.66562500000001</v>
      </c>
      <c r="P60">
        <v>101.625</v>
      </c>
      <c r="Q60">
        <v>14.2522</v>
      </c>
      <c r="R60">
        <v>39.684100000000001</v>
      </c>
      <c r="S60">
        <v>18.293600000000001</v>
      </c>
      <c r="T60">
        <v>0</v>
      </c>
      <c r="U60">
        <v>418.77</v>
      </c>
      <c r="V60">
        <v>20.73</v>
      </c>
      <c r="W60">
        <v>45.22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51.013800000000003</v>
      </c>
      <c r="AL60">
        <v>25.564</v>
      </c>
      <c r="AM60">
        <v>0</v>
      </c>
      <c r="AN60">
        <v>0.59302999999999995</v>
      </c>
      <c r="AO60">
        <v>0.29399999999999998</v>
      </c>
      <c r="AP60">
        <v>5.3802000000000003</v>
      </c>
      <c r="AQ60">
        <v>0</v>
      </c>
      <c r="AR60">
        <v>49.68</v>
      </c>
      <c r="AS60">
        <v>5.3807999999999998</v>
      </c>
      <c r="AT60">
        <v>13.188000000000001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1985.942407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341.56009999999998</v>
      </c>
      <c r="L61">
        <v>439.6551</v>
      </c>
      <c r="M61">
        <v>92</v>
      </c>
      <c r="N61">
        <v>56.7</v>
      </c>
      <c r="O61">
        <v>123.66562500000001</v>
      </c>
      <c r="P61">
        <v>101.625</v>
      </c>
      <c r="Q61">
        <v>14.2522</v>
      </c>
      <c r="R61">
        <v>39.684100000000001</v>
      </c>
      <c r="S61">
        <v>18.293600000000001</v>
      </c>
      <c r="T61">
        <v>0</v>
      </c>
      <c r="U61">
        <v>418.77</v>
      </c>
      <c r="V61">
        <v>20.73</v>
      </c>
      <c r="W61">
        <v>45.22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51.013800000000003</v>
      </c>
      <c r="AL61">
        <v>25.564</v>
      </c>
      <c r="AM61">
        <v>0</v>
      </c>
      <c r="AN61">
        <v>0.59302999999999995</v>
      </c>
      <c r="AO61">
        <v>0.29399999999999998</v>
      </c>
      <c r="AP61">
        <v>5.3802000000000003</v>
      </c>
      <c r="AQ61">
        <v>0</v>
      </c>
      <c r="AR61">
        <v>6.6239999999999997</v>
      </c>
      <c r="AS61">
        <v>5.3807999999999998</v>
      </c>
      <c r="AT61">
        <v>13.188000000000001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1989.886407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341.56009999999998</v>
      </c>
      <c r="L62">
        <v>519.65509999999995</v>
      </c>
      <c r="M62">
        <v>92</v>
      </c>
      <c r="N62">
        <v>56.7</v>
      </c>
      <c r="O62">
        <v>123.66562500000001</v>
      </c>
      <c r="P62">
        <v>101.625</v>
      </c>
      <c r="Q62">
        <v>14.2522</v>
      </c>
      <c r="R62">
        <v>39.684100000000001</v>
      </c>
      <c r="S62">
        <v>18.293600000000001</v>
      </c>
      <c r="T62">
        <v>0</v>
      </c>
      <c r="U62">
        <v>418.77</v>
      </c>
      <c r="V62">
        <v>20.73</v>
      </c>
      <c r="W62">
        <v>45.22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20.834</v>
      </c>
      <c r="AI62">
        <v>0</v>
      </c>
      <c r="AJ62">
        <v>0</v>
      </c>
      <c r="AK62">
        <v>51.013800000000003</v>
      </c>
      <c r="AL62">
        <v>25.564</v>
      </c>
      <c r="AM62">
        <v>0</v>
      </c>
      <c r="AN62">
        <v>0.59302999999999995</v>
      </c>
      <c r="AO62">
        <v>0.29399999999999998</v>
      </c>
      <c r="AP62">
        <v>11.922267</v>
      </c>
      <c r="AQ62">
        <v>15.561</v>
      </c>
      <c r="AR62">
        <v>4.4160000000000004</v>
      </c>
      <c r="AS62">
        <v>5.3807999999999998</v>
      </c>
      <c r="AT62">
        <v>13.188000000000001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2110.6154739999997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341.56009999999998</v>
      </c>
      <c r="L63">
        <v>554.65509999999995</v>
      </c>
      <c r="M63">
        <v>92</v>
      </c>
      <c r="N63">
        <v>72.45</v>
      </c>
      <c r="O63">
        <v>123.66562500000001</v>
      </c>
      <c r="P63">
        <v>101.625</v>
      </c>
      <c r="Q63">
        <v>14.2522</v>
      </c>
      <c r="R63">
        <v>39.684100000000001</v>
      </c>
      <c r="S63">
        <v>18.293600000000001</v>
      </c>
      <c r="T63">
        <v>0</v>
      </c>
      <c r="U63">
        <v>418.77</v>
      </c>
      <c r="V63">
        <v>20.73</v>
      </c>
      <c r="W63">
        <v>45.22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20.834</v>
      </c>
      <c r="AI63">
        <v>0</v>
      </c>
      <c r="AJ63">
        <v>0</v>
      </c>
      <c r="AK63">
        <v>51.013800000000003</v>
      </c>
      <c r="AL63">
        <v>25.564</v>
      </c>
      <c r="AM63">
        <v>0</v>
      </c>
      <c r="AN63">
        <v>0.59302999999999995</v>
      </c>
      <c r="AO63">
        <v>0.29399999999999998</v>
      </c>
      <c r="AP63">
        <v>11.922267</v>
      </c>
      <c r="AQ63">
        <v>15.561</v>
      </c>
      <c r="AR63">
        <v>4.4160000000000004</v>
      </c>
      <c r="AS63">
        <v>5.3807999999999998</v>
      </c>
      <c r="AT63">
        <v>13.188000000000001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2161.3654739999997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341.56009999999998</v>
      </c>
      <c r="L64">
        <v>554.65509999999995</v>
      </c>
      <c r="M64">
        <v>92</v>
      </c>
      <c r="N64">
        <v>88.845079999999996</v>
      </c>
      <c r="O64">
        <v>123.66562500000001</v>
      </c>
      <c r="P64">
        <v>101.625</v>
      </c>
      <c r="Q64">
        <v>14.2522</v>
      </c>
      <c r="R64">
        <v>39.684100000000001</v>
      </c>
      <c r="S64">
        <v>18.293600000000001</v>
      </c>
      <c r="T64">
        <v>0</v>
      </c>
      <c r="U64">
        <v>418.77</v>
      </c>
      <c r="V64">
        <v>20.73</v>
      </c>
      <c r="W64">
        <v>45.22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20.834</v>
      </c>
      <c r="AI64">
        <v>0</v>
      </c>
      <c r="AJ64">
        <v>0</v>
      </c>
      <c r="AK64">
        <v>51.013800000000003</v>
      </c>
      <c r="AL64">
        <v>25.564</v>
      </c>
      <c r="AM64">
        <v>0</v>
      </c>
      <c r="AN64">
        <v>0.59302999999999995</v>
      </c>
      <c r="AO64">
        <v>0.29399999999999998</v>
      </c>
      <c r="AP64">
        <v>11.922267</v>
      </c>
      <c r="AQ64">
        <v>15.561</v>
      </c>
      <c r="AR64">
        <v>4.4160000000000004</v>
      </c>
      <c r="AS64">
        <v>5.3807999999999998</v>
      </c>
      <c r="AT64">
        <v>13.188000000000001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2177.760554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341.56009999999998</v>
      </c>
      <c r="L65">
        <v>554.65509999999995</v>
      </c>
      <c r="M65">
        <v>92</v>
      </c>
      <c r="N65">
        <v>99.682979000000003</v>
      </c>
      <c r="O65">
        <v>123.66562500000001</v>
      </c>
      <c r="P65">
        <v>101.625</v>
      </c>
      <c r="Q65">
        <v>16.394604999999999</v>
      </c>
      <c r="R65">
        <v>39.684100000000001</v>
      </c>
      <c r="S65">
        <v>22.895305</v>
      </c>
      <c r="T65">
        <v>0</v>
      </c>
      <c r="U65">
        <v>418.77</v>
      </c>
      <c r="V65">
        <v>20.73</v>
      </c>
      <c r="W65">
        <v>45.22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20.834</v>
      </c>
      <c r="AI65">
        <v>0</v>
      </c>
      <c r="AJ65">
        <v>0</v>
      </c>
      <c r="AK65">
        <v>51.013800000000003</v>
      </c>
      <c r="AL65">
        <v>13.363</v>
      </c>
      <c r="AM65">
        <v>0</v>
      </c>
      <c r="AN65">
        <v>0.59302999999999995</v>
      </c>
      <c r="AO65">
        <v>0.29399999999999998</v>
      </c>
      <c r="AP65">
        <v>11.922267</v>
      </c>
      <c r="AQ65">
        <v>15.561</v>
      </c>
      <c r="AR65">
        <v>4.4160000000000004</v>
      </c>
      <c r="AS65">
        <v>5.3807999999999998</v>
      </c>
      <c r="AT65">
        <v>13.188000000000001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46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2183.1415629999997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341.56009999999998</v>
      </c>
      <c r="L66">
        <v>624.417282</v>
      </c>
      <c r="M66">
        <v>92</v>
      </c>
      <c r="N66">
        <v>105.982979</v>
      </c>
      <c r="O66">
        <v>123.66562500000001</v>
      </c>
      <c r="P66">
        <v>101.625</v>
      </c>
      <c r="Q66">
        <v>20.556000000000001</v>
      </c>
      <c r="R66">
        <v>39.684100000000001</v>
      </c>
      <c r="S66">
        <v>26.3901</v>
      </c>
      <c r="T66">
        <v>0</v>
      </c>
      <c r="U66">
        <v>418.77</v>
      </c>
      <c r="V66">
        <v>20.73</v>
      </c>
      <c r="W66">
        <v>45.22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9.1149000000000004</v>
      </c>
      <c r="AE66">
        <v>16.478852</v>
      </c>
      <c r="AF66">
        <v>8.8740000000000006</v>
      </c>
      <c r="AG66">
        <v>0</v>
      </c>
      <c r="AH66">
        <v>20.834</v>
      </c>
      <c r="AI66">
        <v>0</v>
      </c>
      <c r="AJ66">
        <v>0</v>
      </c>
      <c r="AK66">
        <v>51.013800000000003</v>
      </c>
      <c r="AL66">
        <v>13.363</v>
      </c>
      <c r="AM66">
        <v>0</v>
      </c>
      <c r="AN66">
        <v>0.59302999999999995</v>
      </c>
      <c r="AO66">
        <v>0.29399999999999998</v>
      </c>
      <c r="AP66">
        <v>4.4835000000000003</v>
      </c>
      <c r="AQ66">
        <v>31.122</v>
      </c>
      <c r="AR66">
        <v>4.4160000000000004</v>
      </c>
      <c r="AS66">
        <v>5.3807999999999998</v>
      </c>
      <c r="AT66">
        <v>13.188000000000001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2284.0970679999996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341.56009999999998</v>
      </c>
      <c r="L67">
        <v>653.15009999999995</v>
      </c>
      <c r="M67">
        <v>92</v>
      </c>
      <c r="N67">
        <v>112.282979</v>
      </c>
      <c r="O67">
        <v>123.66562500000001</v>
      </c>
      <c r="P67">
        <v>101.625</v>
      </c>
      <c r="Q67">
        <v>20.556000000000001</v>
      </c>
      <c r="R67">
        <v>39.684100000000001</v>
      </c>
      <c r="S67">
        <v>26.3901</v>
      </c>
      <c r="T67">
        <v>0</v>
      </c>
      <c r="U67">
        <v>418.77</v>
      </c>
      <c r="V67">
        <v>20.73</v>
      </c>
      <c r="W67">
        <v>45.22</v>
      </c>
      <c r="X67">
        <v>87.853750000000005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9.1149000000000004</v>
      </c>
      <c r="AE67">
        <v>16.478852</v>
      </c>
      <c r="AF67">
        <v>8.8740000000000006</v>
      </c>
      <c r="AG67">
        <v>0</v>
      </c>
      <c r="AH67">
        <v>20.834</v>
      </c>
      <c r="AI67">
        <v>0</v>
      </c>
      <c r="AJ67">
        <v>0</v>
      </c>
      <c r="AK67">
        <v>51.013800000000003</v>
      </c>
      <c r="AL67">
        <v>13.363</v>
      </c>
      <c r="AM67">
        <v>0</v>
      </c>
      <c r="AN67">
        <v>0.59302999999999995</v>
      </c>
      <c r="AO67">
        <v>0.29399999999999998</v>
      </c>
      <c r="AP67">
        <v>4.4835000000000003</v>
      </c>
      <c r="AQ67">
        <v>31.122</v>
      </c>
      <c r="AR67">
        <v>4.4160000000000004</v>
      </c>
      <c r="AS67">
        <v>5.3807999999999998</v>
      </c>
      <c r="AT67">
        <v>13.188000000000001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46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2308.6436359999998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653.15009999999995</v>
      </c>
      <c r="M68">
        <v>92</v>
      </c>
      <c r="N68">
        <v>117.49667599999999</v>
      </c>
      <c r="O68">
        <v>123.66562500000001</v>
      </c>
      <c r="P68">
        <v>101.625</v>
      </c>
      <c r="Q68">
        <v>20.556000000000001</v>
      </c>
      <c r="R68">
        <v>39.684100000000001</v>
      </c>
      <c r="S68">
        <v>26.3901</v>
      </c>
      <c r="T68">
        <v>0</v>
      </c>
      <c r="U68">
        <v>418.77</v>
      </c>
      <c r="V68">
        <v>20.73</v>
      </c>
      <c r="W68">
        <v>45.22</v>
      </c>
      <c r="X68">
        <v>87.853750000000005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9.1149000000000004</v>
      </c>
      <c r="AE68">
        <v>16.478852</v>
      </c>
      <c r="AF68">
        <v>8.8740000000000006</v>
      </c>
      <c r="AG68">
        <v>0</v>
      </c>
      <c r="AH68">
        <v>42.615000000000002</v>
      </c>
      <c r="AI68">
        <v>0</v>
      </c>
      <c r="AJ68">
        <v>0</v>
      </c>
      <c r="AK68">
        <v>51.013800000000003</v>
      </c>
      <c r="AL68">
        <v>13.363</v>
      </c>
      <c r="AM68">
        <v>0</v>
      </c>
      <c r="AN68">
        <v>0.59302999999999995</v>
      </c>
      <c r="AO68">
        <v>0.29399999999999998</v>
      </c>
      <c r="AP68">
        <v>4.4835000000000003</v>
      </c>
      <c r="AQ68">
        <v>31.122</v>
      </c>
      <c r="AR68">
        <v>6.6239999999999997</v>
      </c>
      <c r="AS68">
        <v>5.3807999999999998</v>
      </c>
      <c r="AT68">
        <v>13.188000000000001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46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2344.3671329999993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653.15009999999995</v>
      </c>
      <c r="M69">
        <v>92</v>
      </c>
      <c r="N69">
        <v>118.125</v>
      </c>
      <c r="O69">
        <v>123.66562500000001</v>
      </c>
      <c r="P69">
        <v>101.625</v>
      </c>
      <c r="Q69">
        <v>20.556000000000001</v>
      </c>
      <c r="R69">
        <v>39.684100000000001</v>
      </c>
      <c r="S69">
        <v>26.3901</v>
      </c>
      <c r="T69">
        <v>0</v>
      </c>
      <c r="U69">
        <v>418.77</v>
      </c>
      <c r="V69">
        <v>20.73</v>
      </c>
      <c r="W69">
        <v>45.22</v>
      </c>
      <c r="X69">
        <v>87.853750000000005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9.1149000000000004</v>
      </c>
      <c r="AE69">
        <v>16.478852</v>
      </c>
      <c r="AF69">
        <v>8.8740000000000006</v>
      </c>
      <c r="AG69">
        <v>0</v>
      </c>
      <c r="AH69">
        <v>42.615000000000002</v>
      </c>
      <c r="AI69">
        <v>0</v>
      </c>
      <c r="AJ69">
        <v>0</v>
      </c>
      <c r="AK69">
        <v>51.013800000000003</v>
      </c>
      <c r="AL69">
        <v>13.363</v>
      </c>
      <c r="AM69">
        <v>0</v>
      </c>
      <c r="AN69">
        <v>0.59302999999999995</v>
      </c>
      <c r="AO69">
        <v>0.29399999999999998</v>
      </c>
      <c r="AP69">
        <v>4.4835000000000003</v>
      </c>
      <c r="AQ69">
        <v>31.122</v>
      </c>
      <c r="AR69">
        <v>6.6239999999999997</v>
      </c>
      <c r="AS69">
        <v>5.3807999999999998</v>
      </c>
      <c r="AT69">
        <v>13.188000000000001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46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2344.9954569999991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653.15009999999995</v>
      </c>
      <c r="M70">
        <v>92</v>
      </c>
      <c r="N70">
        <v>118.125</v>
      </c>
      <c r="O70">
        <v>123.66562500000001</v>
      </c>
      <c r="P70">
        <v>101.625</v>
      </c>
      <c r="Q70">
        <v>20.556000000000001</v>
      </c>
      <c r="R70">
        <v>39.684100000000001</v>
      </c>
      <c r="S70">
        <v>26.3901</v>
      </c>
      <c r="T70">
        <v>0</v>
      </c>
      <c r="U70">
        <v>418.77</v>
      </c>
      <c r="V70">
        <v>20.73</v>
      </c>
      <c r="W70">
        <v>45.22</v>
      </c>
      <c r="X70">
        <v>87.853750000000005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9.1149000000000004</v>
      </c>
      <c r="AE70">
        <v>16.478852</v>
      </c>
      <c r="AF70">
        <v>8.8740000000000006</v>
      </c>
      <c r="AG70">
        <v>0</v>
      </c>
      <c r="AH70">
        <v>42.615000000000002</v>
      </c>
      <c r="AI70">
        <v>0</v>
      </c>
      <c r="AJ70">
        <v>0</v>
      </c>
      <c r="AK70">
        <v>51.013800000000003</v>
      </c>
      <c r="AL70">
        <v>13.363</v>
      </c>
      <c r="AM70">
        <v>0</v>
      </c>
      <c r="AN70">
        <v>0.59302999999999995</v>
      </c>
      <c r="AO70">
        <v>0.29399999999999998</v>
      </c>
      <c r="AP70">
        <v>4.4835000000000003</v>
      </c>
      <c r="AQ70">
        <v>31.122</v>
      </c>
      <c r="AR70">
        <v>6.6239999999999997</v>
      </c>
      <c r="AS70">
        <v>5.3807999999999998</v>
      </c>
      <c r="AT70">
        <v>13.188000000000001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2339.5746569999992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653.15009999999995</v>
      </c>
      <c r="M71">
        <v>92</v>
      </c>
      <c r="N71">
        <v>118.125</v>
      </c>
      <c r="O71">
        <v>123.66562500000001</v>
      </c>
      <c r="P71">
        <v>101.625</v>
      </c>
      <c r="Q71">
        <v>20.556000000000001</v>
      </c>
      <c r="R71">
        <v>39.684100000000001</v>
      </c>
      <c r="S71">
        <v>26.3901</v>
      </c>
      <c r="T71">
        <v>0</v>
      </c>
      <c r="U71">
        <v>418.77</v>
      </c>
      <c r="V71">
        <v>20.73</v>
      </c>
      <c r="W71">
        <v>45.22</v>
      </c>
      <c r="X71">
        <v>87.853750000000005</v>
      </c>
      <c r="Y71">
        <v>0</v>
      </c>
      <c r="Z71">
        <v>1.1000000000000001</v>
      </c>
      <c r="AA71">
        <v>0</v>
      </c>
      <c r="AB71">
        <v>0</v>
      </c>
      <c r="AC71">
        <v>0</v>
      </c>
      <c r="AD71">
        <v>9.1149000000000004</v>
      </c>
      <c r="AE71">
        <v>16.478852</v>
      </c>
      <c r="AF71">
        <v>8.8740000000000006</v>
      </c>
      <c r="AG71">
        <v>0</v>
      </c>
      <c r="AH71">
        <v>42.615000000000002</v>
      </c>
      <c r="AI71">
        <v>0</v>
      </c>
      <c r="AJ71">
        <v>0</v>
      </c>
      <c r="AK71">
        <v>51.013800000000003</v>
      </c>
      <c r="AL71">
        <v>13.363</v>
      </c>
      <c r="AM71">
        <v>0</v>
      </c>
      <c r="AN71">
        <v>0.59302999999999995</v>
      </c>
      <c r="AO71">
        <v>0.29399999999999998</v>
      </c>
      <c r="AP71">
        <v>4.4835000000000003</v>
      </c>
      <c r="AQ71">
        <v>31.122</v>
      </c>
      <c r="AR71">
        <v>6.6239999999999997</v>
      </c>
      <c r="AS71">
        <v>5.3807999999999998</v>
      </c>
      <c r="AT71">
        <v>13.188000000000001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46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2339.5746569999992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653.15009999999995</v>
      </c>
      <c r="M72">
        <v>92</v>
      </c>
      <c r="N72">
        <v>118.125</v>
      </c>
      <c r="O72">
        <v>123.66562500000001</v>
      </c>
      <c r="P72">
        <v>101.625</v>
      </c>
      <c r="Q72">
        <v>20.556000000000001</v>
      </c>
      <c r="R72">
        <v>39.684100000000001</v>
      </c>
      <c r="S72">
        <v>26.3901</v>
      </c>
      <c r="T72">
        <v>0</v>
      </c>
      <c r="U72">
        <v>418.77</v>
      </c>
      <c r="V72">
        <v>20.73</v>
      </c>
      <c r="W72">
        <v>45.22</v>
      </c>
      <c r="X72">
        <v>87.853750000000005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9.1360360000000007</v>
      </c>
      <c r="AE72">
        <v>16.478852</v>
      </c>
      <c r="AF72">
        <v>8.8740000000000006</v>
      </c>
      <c r="AG72">
        <v>0</v>
      </c>
      <c r="AH72">
        <v>42.615000000000002</v>
      </c>
      <c r="AI72">
        <v>3.1825000000000001</v>
      </c>
      <c r="AJ72">
        <v>0</v>
      </c>
      <c r="AK72">
        <v>51.013800000000003</v>
      </c>
      <c r="AL72">
        <v>17.43</v>
      </c>
      <c r="AM72">
        <v>0</v>
      </c>
      <c r="AN72">
        <v>0.59302999999999995</v>
      </c>
      <c r="AO72">
        <v>0.29399999999999998</v>
      </c>
      <c r="AP72">
        <v>4.4835000000000003</v>
      </c>
      <c r="AQ72">
        <v>31.122</v>
      </c>
      <c r="AR72">
        <v>6.6239999999999997</v>
      </c>
      <c r="AS72">
        <v>5.3807999999999998</v>
      </c>
      <c r="AT72">
        <v>13.188000000000001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46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2367.0463329999989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653.15009999999995</v>
      </c>
      <c r="M73">
        <v>92</v>
      </c>
      <c r="N73">
        <v>118.125</v>
      </c>
      <c r="O73">
        <v>123.66562500000001</v>
      </c>
      <c r="P73">
        <v>101.625</v>
      </c>
      <c r="Q73">
        <v>20.556000000000001</v>
      </c>
      <c r="R73">
        <v>39.684100000000001</v>
      </c>
      <c r="S73">
        <v>26.3901</v>
      </c>
      <c r="T73">
        <v>0</v>
      </c>
      <c r="U73">
        <v>418.77</v>
      </c>
      <c r="V73">
        <v>20.73</v>
      </c>
      <c r="W73">
        <v>45.22</v>
      </c>
      <c r="X73">
        <v>87.853750000000005</v>
      </c>
      <c r="Y73">
        <v>0</v>
      </c>
      <c r="Z73">
        <v>2.2000000000000002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56.82</v>
      </c>
      <c r="AI73">
        <v>6.3650000000000002</v>
      </c>
      <c r="AJ73">
        <v>0</v>
      </c>
      <c r="AK73">
        <v>51.013800000000003</v>
      </c>
      <c r="AL73">
        <v>70.882000000000005</v>
      </c>
      <c r="AM73">
        <v>0</v>
      </c>
      <c r="AN73">
        <v>0.59302999999999995</v>
      </c>
      <c r="AO73">
        <v>0.29399999999999998</v>
      </c>
      <c r="AP73">
        <v>4.4835000000000003</v>
      </c>
      <c r="AQ73">
        <v>62.244</v>
      </c>
      <c r="AR73">
        <v>8.8320000000000007</v>
      </c>
      <c r="AS73">
        <v>9.4163999999999994</v>
      </c>
      <c r="AT73">
        <v>13.188000000000001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46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2492.4394690000004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653.15009999999995</v>
      </c>
      <c r="M74">
        <v>92</v>
      </c>
      <c r="N74">
        <v>118.125</v>
      </c>
      <c r="O74">
        <v>123.66562500000001</v>
      </c>
      <c r="P74">
        <v>101.625</v>
      </c>
      <c r="Q74">
        <v>20.556000000000001</v>
      </c>
      <c r="R74">
        <v>39.684100000000001</v>
      </c>
      <c r="S74">
        <v>26.3901</v>
      </c>
      <c r="T74">
        <v>0</v>
      </c>
      <c r="U74">
        <v>418.77</v>
      </c>
      <c r="V74">
        <v>20.73</v>
      </c>
      <c r="W74">
        <v>45.22</v>
      </c>
      <c r="X74">
        <v>87.853750000000005</v>
      </c>
      <c r="Y74">
        <v>0</v>
      </c>
      <c r="Z74">
        <v>2.2000000000000002</v>
      </c>
      <c r="AA74">
        <v>28.045000000000002</v>
      </c>
      <c r="AB74">
        <v>13.17004</v>
      </c>
      <c r="AC74">
        <v>0</v>
      </c>
      <c r="AD74">
        <v>27.408107999999999</v>
      </c>
      <c r="AE74">
        <v>32.957704</v>
      </c>
      <c r="AF74">
        <v>8.8740000000000006</v>
      </c>
      <c r="AG74">
        <v>0</v>
      </c>
      <c r="AH74">
        <v>75.760000000000005</v>
      </c>
      <c r="AI74">
        <v>32.700823999999997</v>
      </c>
      <c r="AJ74">
        <v>0</v>
      </c>
      <c r="AK74">
        <v>51.013800000000003</v>
      </c>
      <c r="AL74">
        <v>70.882000000000005</v>
      </c>
      <c r="AM74">
        <v>4.7988</v>
      </c>
      <c r="AN74">
        <v>0.59302999999999995</v>
      </c>
      <c r="AO74">
        <v>0.29399999999999998</v>
      </c>
      <c r="AP74">
        <v>4.4835000000000003</v>
      </c>
      <c r="AQ74">
        <v>62.244</v>
      </c>
      <c r="AR74">
        <v>49.68</v>
      </c>
      <c r="AS74">
        <v>24.75168</v>
      </c>
      <c r="AT74">
        <v>13.188000000000001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46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2638.3742609999999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653.15009999999995</v>
      </c>
      <c r="M75">
        <v>92</v>
      </c>
      <c r="N75">
        <v>118.125</v>
      </c>
      <c r="O75">
        <v>123.66562500000001</v>
      </c>
      <c r="P75">
        <v>101.625</v>
      </c>
      <c r="Q75">
        <v>20.556000000000001</v>
      </c>
      <c r="R75">
        <v>39.684100000000001</v>
      </c>
      <c r="S75">
        <v>26.3901</v>
      </c>
      <c r="T75">
        <v>0</v>
      </c>
      <c r="U75">
        <v>418.77</v>
      </c>
      <c r="V75">
        <v>20.73</v>
      </c>
      <c r="W75">
        <v>45.22</v>
      </c>
      <c r="X75">
        <v>87.853750000000005</v>
      </c>
      <c r="Y75">
        <v>0</v>
      </c>
      <c r="Z75">
        <v>2.2000000000000002</v>
      </c>
      <c r="AA75">
        <v>39.5</v>
      </c>
      <c r="AB75">
        <v>26.34008</v>
      </c>
      <c r="AC75">
        <v>1.9100999999999999</v>
      </c>
      <c r="AD75">
        <v>36.544144000000003</v>
      </c>
      <c r="AE75">
        <v>49.436556000000003</v>
      </c>
      <c r="AF75">
        <v>17.748000000000001</v>
      </c>
      <c r="AG75">
        <v>0</v>
      </c>
      <c r="AH75">
        <v>94.7</v>
      </c>
      <c r="AI75">
        <v>32.700823999999997</v>
      </c>
      <c r="AJ75">
        <v>0</v>
      </c>
      <c r="AK75">
        <v>51.013800000000003</v>
      </c>
      <c r="AL75">
        <v>70.882000000000005</v>
      </c>
      <c r="AM75">
        <v>9.3309999999999995</v>
      </c>
      <c r="AN75">
        <v>0.59302999999999995</v>
      </c>
      <c r="AO75">
        <v>0.29399999999999998</v>
      </c>
      <c r="AP75">
        <v>4.4835000000000003</v>
      </c>
      <c r="AQ75">
        <v>62.244</v>
      </c>
      <c r="AR75">
        <v>49.68</v>
      </c>
      <c r="AS75">
        <v>24.75168</v>
      </c>
      <c r="AT75">
        <v>13.188000000000001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46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2722.8704889999999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653.15009999999995</v>
      </c>
      <c r="M76">
        <v>92</v>
      </c>
      <c r="N76">
        <v>118.125</v>
      </c>
      <c r="O76">
        <v>123.66562500000001</v>
      </c>
      <c r="P76">
        <v>101.625</v>
      </c>
      <c r="Q76">
        <v>20.556000000000001</v>
      </c>
      <c r="R76">
        <v>39.684100000000001</v>
      </c>
      <c r="S76">
        <v>26.3901</v>
      </c>
      <c r="T76">
        <v>0</v>
      </c>
      <c r="U76">
        <v>418.77</v>
      </c>
      <c r="V76">
        <v>20.73</v>
      </c>
      <c r="W76">
        <v>45.22</v>
      </c>
      <c r="X76">
        <v>87.853750000000005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29.58</v>
      </c>
      <c r="AG76">
        <v>0</v>
      </c>
      <c r="AH76">
        <v>140.34540000000001</v>
      </c>
      <c r="AI76">
        <v>32.700823999999997</v>
      </c>
      <c r="AJ76">
        <v>0</v>
      </c>
      <c r="AK76">
        <v>51.013800000000003</v>
      </c>
      <c r="AL76">
        <v>70.882000000000005</v>
      </c>
      <c r="AM76">
        <v>9.3309999999999995</v>
      </c>
      <c r="AN76">
        <v>0.59302999999999995</v>
      </c>
      <c r="AO76">
        <v>0.29399999999999998</v>
      </c>
      <c r="AP76">
        <v>4.4835000000000003</v>
      </c>
      <c r="AQ76">
        <v>62.244</v>
      </c>
      <c r="AR76">
        <v>11.04</v>
      </c>
      <c r="AS76">
        <v>24.75168</v>
      </c>
      <c r="AT76">
        <v>13.188000000000001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46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2792.3530900000001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653.15009999999995</v>
      </c>
      <c r="M77">
        <v>92</v>
      </c>
      <c r="N77">
        <v>118.125</v>
      </c>
      <c r="O77">
        <v>123.66562500000001</v>
      </c>
      <c r="P77">
        <v>101.625</v>
      </c>
      <c r="Q77">
        <v>20.556000000000001</v>
      </c>
      <c r="R77">
        <v>39.684100000000001</v>
      </c>
      <c r="S77">
        <v>26.3901</v>
      </c>
      <c r="T77">
        <v>0</v>
      </c>
      <c r="U77">
        <v>418.77</v>
      </c>
      <c r="V77">
        <v>20.73</v>
      </c>
      <c r="W77">
        <v>45.22</v>
      </c>
      <c r="X77">
        <v>87.853750000000005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29.58</v>
      </c>
      <c r="AG77">
        <v>0</v>
      </c>
      <c r="AH77">
        <v>140.34540000000001</v>
      </c>
      <c r="AI77">
        <v>32.700823999999997</v>
      </c>
      <c r="AJ77">
        <v>0</v>
      </c>
      <c r="AK77">
        <v>51.013800000000003</v>
      </c>
      <c r="AL77">
        <v>13.944000000000001</v>
      </c>
      <c r="AM77">
        <v>15.804048</v>
      </c>
      <c r="AN77">
        <v>0.59302999999999995</v>
      </c>
      <c r="AO77">
        <v>0.29399999999999998</v>
      </c>
      <c r="AP77">
        <v>4.4835000000000003</v>
      </c>
      <c r="AQ77">
        <v>62.244</v>
      </c>
      <c r="AR77">
        <v>8.8320000000000007</v>
      </c>
      <c r="AS77">
        <v>24.75168</v>
      </c>
      <c r="AT77">
        <v>13.188000000000001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46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2739.6801379999997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653.15009999999995</v>
      </c>
      <c r="M78">
        <v>92</v>
      </c>
      <c r="N78">
        <v>118.125</v>
      </c>
      <c r="O78">
        <v>123.66562500000001</v>
      </c>
      <c r="P78">
        <v>101.625</v>
      </c>
      <c r="Q78">
        <v>20.556000000000001</v>
      </c>
      <c r="R78">
        <v>39.684100000000001</v>
      </c>
      <c r="S78">
        <v>26.3901</v>
      </c>
      <c r="T78">
        <v>0</v>
      </c>
      <c r="U78">
        <v>418.77</v>
      </c>
      <c r="V78">
        <v>20.73</v>
      </c>
      <c r="W78">
        <v>45.22</v>
      </c>
      <c r="X78">
        <v>87.853750000000005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29.58</v>
      </c>
      <c r="AG78">
        <v>0</v>
      </c>
      <c r="AH78">
        <v>140.34540000000001</v>
      </c>
      <c r="AI78">
        <v>32.700823999999997</v>
      </c>
      <c r="AJ78">
        <v>0</v>
      </c>
      <c r="AK78">
        <v>51.013800000000003</v>
      </c>
      <c r="AL78">
        <v>13.363</v>
      </c>
      <c r="AM78">
        <v>15.804048</v>
      </c>
      <c r="AN78">
        <v>0.59302999999999995</v>
      </c>
      <c r="AO78">
        <v>0.29399999999999998</v>
      </c>
      <c r="AP78">
        <v>4.4835000000000003</v>
      </c>
      <c r="AQ78">
        <v>62.244</v>
      </c>
      <c r="AR78">
        <v>8.8320000000000007</v>
      </c>
      <c r="AS78">
        <v>11.434200000000001</v>
      </c>
      <c r="AT78">
        <v>13.188000000000001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46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2725.7816579999999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653.15009999999995</v>
      </c>
      <c r="M79">
        <v>92</v>
      </c>
      <c r="N79">
        <v>118.125</v>
      </c>
      <c r="O79">
        <v>123.66562500000001</v>
      </c>
      <c r="P79">
        <v>101.625</v>
      </c>
      <c r="Q79">
        <v>20.556000000000001</v>
      </c>
      <c r="R79">
        <v>39.684100000000001</v>
      </c>
      <c r="S79">
        <v>26.3901</v>
      </c>
      <c r="T79">
        <v>0</v>
      </c>
      <c r="U79">
        <v>418.77</v>
      </c>
      <c r="V79">
        <v>20.73</v>
      </c>
      <c r="W79">
        <v>45.22</v>
      </c>
      <c r="X79">
        <v>94.623891999999998</v>
      </c>
      <c r="Y79">
        <v>0</v>
      </c>
      <c r="Z79">
        <v>19.5624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29.58</v>
      </c>
      <c r="AG79">
        <v>0</v>
      </c>
      <c r="AH79">
        <v>140.34540000000001</v>
      </c>
      <c r="AI79">
        <v>32.700823999999997</v>
      </c>
      <c r="AJ79">
        <v>0</v>
      </c>
      <c r="AK79">
        <v>51.013800000000003</v>
      </c>
      <c r="AL79">
        <v>13.363</v>
      </c>
      <c r="AM79">
        <v>15.804048</v>
      </c>
      <c r="AN79">
        <v>0.59302999999999995</v>
      </c>
      <c r="AO79">
        <v>0.29399999999999998</v>
      </c>
      <c r="AP79">
        <v>4.4835000000000003</v>
      </c>
      <c r="AQ79">
        <v>62.244</v>
      </c>
      <c r="AR79">
        <v>8.8320000000000007</v>
      </c>
      <c r="AS79">
        <v>9.4163999999999994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46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2716.4309199999998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653.15009999999995</v>
      </c>
      <c r="M80">
        <v>92</v>
      </c>
      <c r="N80">
        <v>118.125</v>
      </c>
      <c r="O80">
        <v>123.66562500000001</v>
      </c>
      <c r="P80">
        <v>101.625</v>
      </c>
      <c r="Q80">
        <v>20.556000000000001</v>
      </c>
      <c r="R80">
        <v>39.684100000000001</v>
      </c>
      <c r="S80">
        <v>26.3901</v>
      </c>
      <c r="T80">
        <v>0</v>
      </c>
      <c r="U80">
        <v>418.77</v>
      </c>
      <c r="V80">
        <v>20.73</v>
      </c>
      <c r="W80">
        <v>45.22</v>
      </c>
      <c r="X80">
        <v>98.339961000000002</v>
      </c>
      <c r="Y80">
        <v>0</v>
      </c>
      <c r="Z80">
        <v>19.5624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29.58</v>
      </c>
      <c r="AG80">
        <v>0</v>
      </c>
      <c r="AH80">
        <v>140.34540000000001</v>
      </c>
      <c r="AI80">
        <v>3.819</v>
      </c>
      <c r="AJ80">
        <v>0</v>
      </c>
      <c r="AK80">
        <v>51.013800000000003</v>
      </c>
      <c r="AL80">
        <v>13.363</v>
      </c>
      <c r="AM80">
        <v>15.804048</v>
      </c>
      <c r="AN80">
        <v>0.59302999999999995</v>
      </c>
      <c r="AO80">
        <v>0.29399999999999998</v>
      </c>
      <c r="AP80">
        <v>4.4835000000000003</v>
      </c>
      <c r="AQ80">
        <v>62.244</v>
      </c>
      <c r="AR80">
        <v>8.8320000000000007</v>
      </c>
      <c r="AS80">
        <v>9.4163999999999994</v>
      </c>
      <c r="AT80">
        <v>13.188000000000001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46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2691.2651649999998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653.15009999999995</v>
      </c>
      <c r="M81">
        <v>92</v>
      </c>
      <c r="N81">
        <v>118.125</v>
      </c>
      <c r="O81">
        <v>123.66562500000001</v>
      </c>
      <c r="P81">
        <v>101.625</v>
      </c>
      <c r="Q81">
        <v>20.556000000000001</v>
      </c>
      <c r="R81">
        <v>39.684100000000001</v>
      </c>
      <c r="S81">
        <v>26.3901</v>
      </c>
      <c r="T81">
        <v>0</v>
      </c>
      <c r="U81">
        <v>418.77</v>
      </c>
      <c r="V81">
        <v>20.73</v>
      </c>
      <c r="W81">
        <v>45.22</v>
      </c>
      <c r="X81">
        <v>98.34</v>
      </c>
      <c r="Y81">
        <v>0</v>
      </c>
      <c r="Z81">
        <v>0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29.58</v>
      </c>
      <c r="AG81">
        <v>0</v>
      </c>
      <c r="AH81">
        <v>132.58000000000001</v>
      </c>
      <c r="AI81">
        <v>0</v>
      </c>
      <c r="AJ81">
        <v>0</v>
      </c>
      <c r="AK81">
        <v>51.013800000000003</v>
      </c>
      <c r="AL81">
        <v>13.363</v>
      </c>
      <c r="AM81">
        <v>10.557359999999999</v>
      </c>
      <c r="AN81">
        <v>0.59302999999999995</v>
      </c>
      <c r="AO81">
        <v>0.29399999999999998</v>
      </c>
      <c r="AP81">
        <v>4.4835000000000003</v>
      </c>
      <c r="AQ81">
        <v>62.244</v>
      </c>
      <c r="AR81">
        <v>13.247999999999999</v>
      </c>
      <c r="AS81">
        <v>9.4163999999999994</v>
      </c>
      <c r="AT81">
        <v>13.188000000000001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46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2657.3127159999999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653.15009999999995</v>
      </c>
      <c r="M82">
        <v>92</v>
      </c>
      <c r="N82">
        <v>118.125</v>
      </c>
      <c r="O82">
        <v>123.66562500000001</v>
      </c>
      <c r="P82">
        <v>101.625</v>
      </c>
      <c r="Q82">
        <v>20.556000000000001</v>
      </c>
      <c r="R82">
        <v>39.684100000000001</v>
      </c>
      <c r="S82">
        <v>26.3901</v>
      </c>
      <c r="T82">
        <v>0</v>
      </c>
      <c r="U82">
        <v>418.77</v>
      </c>
      <c r="V82">
        <v>20.73</v>
      </c>
      <c r="W82">
        <v>45.22</v>
      </c>
      <c r="X82">
        <v>98.34</v>
      </c>
      <c r="Y82">
        <v>0</v>
      </c>
      <c r="Z82">
        <v>0</v>
      </c>
      <c r="AA82">
        <v>13.983000000000001</v>
      </c>
      <c r="AB82">
        <v>39.510120000000001</v>
      </c>
      <c r="AC82">
        <v>0</v>
      </c>
      <c r="AD82">
        <v>27.3447</v>
      </c>
      <c r="AE82">
        <v>32.844799999999999</v>
      </c>
      <c r="AF82">
        <v>17.748000000000001</v>
      </c>
      <c r="AG82">
        <v>0</v>
      </c>
      <c r="AH82">
        <v>94.7</v>
      </c>
      <c r="AI82">
        <v>0</v>
      </c>
      <c r="AJ82">
        <v>0</v>
      </c>
      <c r="AK82">
        <v>51.013800000000003</v>
      </c>
      <c r="AL82">
        <v>13.363</v>
      </c>
      <c r="AM82">
        <v>10.557359999999999</v>
      </c>
      <c r="AN82">
        <v>0.59302999999999995</v>
      </c>
      <c r="AO82">
        <v>0.29399999999999998</v>
      </c>
      <c r="AP82">
        <v>4.4835000000000003</v>
      </c>
      <c r="AQ82">
        <v>62.244</v>
      </c>
      <c r="AR82">
        <v>13.247999999999999</v>
      </c>
      <c r="AS82">
        <v>9.4163999999999994</v>
      </c>
      <c r="AT82">
        <v>13.188000000000001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46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2550.3477349999998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341.56009999999998</v>
      </c>
      <c r="L83">
        <v>653.15009999999995</v>
      </c>
      <c r="M83">
        <v>92</v>
      </c>
      <c r="N83">
        <v>118.125</v>
      </c>
      <c r="O83">
        <v>123.66562500000001</v>
      </c>
      <c r="P83">
        <v>101.625</v>
      </c>
      <c r="Q83">
        <v>20.556000000000001</v>
      </c>
      <c r="R83">
        <v>39.684100000000001</v>
      </c>
      <c r="S83">
        <v>26.3901</v>
      </c>
      <c r="T83">
        <v>0</v>
      </c>
      <c r="U83">
        <v>418.77</v>
      </c>
      <c r="V83">
        <v>20.73</v>
      </c>
      <c r="W83">
        <v>45.22</v>
      </c>
      <c r="X83">
        <v>98.34</v>
      </c>
      <c r="Y83">
        <v>0</v>
      </c>
      <c r="Z83">
        <v>0</v>
      </c>
      <c r="AA83">
        <v>13.983000000000001</v>
      </c>
      <c r="AB83">
        <v>26.34008</v>
      </c>
      <c r="AC83">
        <v>0</v>
      </c>
      <c r="AD83">
        <v>18.229800000000001</v>
      </c>
      <c r="AE83">
        <v>16.4224</v>
      </c>
      <c r="AF83">
        <v>17.748000000000001</v>
      </c>
      <c r="AG83">
        <v>0</v>
      </c>
      <c r="AH83">
        <v>75.760000000000005</v>
      </c>
      <c r="AI83">
        <v>0</v>
      </c>
      <c r="AJ83">
        <v>0</v>
      </c>
      <c r="AK83">
        <v>51.013800000000003</v>
      </c>
      <c r="AL83">
        <v>13.363</v>
      </c>
      <c r="AM83">
        <v>5.2786799999999996</v>
      </c>
      <c r="AN83">
        <v>0.59302999999999995</v>
      </c>
      <c r="AO83">
        <v>0.29399999999999998</v>
      </c>
      <c r="AP83">
        <v>4.4835000000000003</v>
      </c>
      <c r="AQ83">
        <v>31.122</v>
      </c>
      <c r="AR83">
        <v>13.247999999999999</v>
      </c>
      <c r="AS83">
        <v>9.4163999999999994</v>
      </c>
      <c r="AT83">
        <v>13.188000000000001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2456.2997150000001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341.56009999999998</v>
      </c>
      <c r="L84">
        <v>653.15009999999995</v>
      </c>
      <c r="M84">
        <v>92</v>
      </c>
      <c r="N84">
        <v>118.125</v>
      </c>
      <c r="O84">
        <v>123.66562500000001</v>
      </c>
      <c r="P84">
        <v>101.625</v>
      </c>
      <c r="Q84">
        <v>20.556000000000001</v>
      </c>
      <c r="R84">
        <v>39.684100000000001</v>
      </c>
      <c r="S84">
        <v>26.3901</v>
      </c>
      <c r="T84">
        <v>0</v>
      </c>
      <c r="U84">
        <v>418.77</v>
      </c>
      <c r="V84">
        <v>20.73</v>
      </c>
      <c r="W84">
        <v>45.22</v>
      </c>
      <c r="X84">
        <v>98.34</v>
      </c>
      <c r="Y84">
        <v>0</v>
      </c>
      <c r="Z84">
        <v>0</v>
      </c>
      <c r="AA84">
        <v>7.0309999999999997</v>
      </c>
      <c r="AB84">
        <v>11.997</v>
      </c>
      <c r="AC84">
        <v>0</v>
      </c>
      <c r="AD84">
        <v>9.1149000000000004</v>
      </c>
      <c r="AE84">
        <v>16.4224</v>
      </c>
      <c r="AF84">
        <v>17.748000000000001</v>
      </c>
      <c r="AG84">
        <v>0</v>
      </c>
      <c r="AH84">
        <v>56.82</v>
      </c>
      <c r="AI84">
        <v>0</v>
      </c>
      <c r="AJ84">
        <v>0</v>
      </c>
      <c r="AK84">
        <v>51.013800000000003</v>
      </c>
      <c r="AL84">
        <v>13.363</v>
      </c>
      <c r="AM84">
        <v>5.2786799999999996</v>
      </c>
      <c r="AN84">
        <v>0.59302999999999995</v>
      </c>
      <c r="AO84">
        <v>0.29399999999999998</v>
      </c>
      <c r="AP84">
        <v>4.4835000000000003</v>
      </c>
      <c r="AQ84">
        <v>31.122</v>
      </c>
      <c r="AR84">
        <v>49.68</v>
      </c>
      <c r="AS84">
        <v>9.4163999999999994</v>
      </c>
      <c r="AT84">
        <v>13.188000000000001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2443.3817349999995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341.56009999999998</v>
      </c>
      <c r="L85">
        <v>646.7251</v>
      </c>
      <c r="M85">
        <v>92</v>
      </c>
      <c r="N85">
        <v>118.125</v>
      </c>
      <c r="O85">
        <v>123.66562500000001</v>
      </c>
      <c r="P85">
        <v>101.625</v>
      </c>
      <c r="Q85">
        <v>14.799325</v>
      </c>
      <c r="R85">
        <v>25.066400000000002</v>
      </c>
      <c r="S85">
        <v>17.799600000000002</v>
      </c>
      <c r="T85">
        <v>0</v>
      </c>
      <c r="U85">
        <v>418.77</v>
      </c>
      <c r="V85">
        <v>20.73</v>
      </c>
      <c r="W85">
        <v>45.22</v>
      </c>
      <c r="X85">
        <v>98.34</v>
      </c>
      <c r="Y85">
        <v>0</v>
      </c>
      <c r="Z85">
        <v>0</v>
      </c>
      <c r="AA85">
        <v>0</v>
      </c>
      <c r="AB85">
        <v>11.997</v>
      </c>
      <c r="AC85">
        <v>0</v>
      </c>
      <c r="AD85">
        <v>9.1149000000000004</v>
      </c>
      <c r="AE85">
        <v>16.4224</v>
      </c>
      <c r="AF85">
        <v>17.748000000000001</v>
      </c>
      <c r="AG85">
        <v>0</v>
      </c>
      <c r="AH85">
        <v>42.615000000000002</v>
      </c>
      <c r="AI85">
        <v>0</v>
      </c>
      <c r="AJ85">
        <v>0</v>
      </c>
      <c r="AK85">
        <v>51.013800000000003</v>
      </c>
      <c r="AL85">
        <v>12.782</v>
      </c>
      <c r="AM85">
        <v>5.2786799999999996</v>
      </c>
      <c r="AN85">
        <v>0.59302999999999995</v>
      </c>
      <c r="AO85">
        <v>0.29399999999999998</v>
      </c>
      <c r="AP85">
        <v>4.4835000000000003</v>
      </c>
      <c r="AQ85">
        <v>31.122</v>
      </c>
      <c r="AR85">
        <v>49.68</v>
      </c>
      <c r="AS85">
        <v>9.4163999999999994</v>
      </c>
      <c r="AT85">
        <v>13.188000000000001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2386.1748599999996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341.56009999999998</v>
      </c>
      <c r="L86">
        <v>646.7251</v>
      </c>
      <c r="M86">
        <v>92</v>
      </c>
      <c r="N86">
        <v>118.125</v>
      </c>
      <c r="O86">
        <v>123.66562500000001</v>
      </c>
      <c r="P86">
        <v>101.625</v>
      </c>
      <c r="Q86">
        <v>8.2222000000000008</v>
      </c>
      <c r="R86">
        <v>25.066400000000002</v>
      </c>
      <c r="S86">
        <v>9.7030999999999992</v>
      </c>
      <c r="T86">
        <v>0</v>
      </c>
      <c r="U86">
        <v>418.77</v>
      </c>
      <c r="V86">
        <v>20.73</v>
      </c>
      <c r="W86">
        <v>45.22</v>
      </c>
      <c r="X86">
        <v>98.34</v>
      </c>
      <c r="Y86">
        <v>0</v>
      </c>
      <c r="Z86">
        <v>0</v>
      </c>
      <c r="AA86">
        <v>0</v>
      </c>
      <c r="AB86">
        <v>11.997</v>
      </c>
      <c r="AC86">
        <v>0</v>
      </c>
      <c r="AD86">
        <v>9.1149000000000004</v>
      </c>
      <c r="AE86">
        <v>16.4224</v>
      </c>
      <c r="AF86">
        <v>17.748000000000001</v>
      </c>
      <c r="AG86">
        <v>0</v>
      </c>
      <c r="AH86">
        <v>42.615000000000002</v>
      </c>
      <c r="AI86">
        <v>0</v>
      </c>
      <c r="AJ86">
        <v>0</v>
      </c>
      <c r="AK86">
        <v>51.013800000000003</v>
      </c>
      <c r="AL86">
        <v>12.782</v>
      </c>
      <c r="AM86">
        <v>3.1725400000000001</v>
      </c>
      <c r="AN86">
        <v>0.59302999999999995</v>
      </c>
      <c r="AO86">
        <v>0.29399999999999998</v>
      </c>
      <c r="AP86">
        <v>4.4835000000000003</v>
      </c>
      <c r="AQ86">
        <v>31.122</v>
      </c>
      <c r="AR86">
        <v>8.8320000000000007</v>
      </c>
      <c r="AS86">
        <v>9.4163999999999994</v>
      </c>
      <c r="AT86">
        <v>13.188000000000001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2328.5470949999994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341.56009999999998</v>
      </c>
      <c r="L87">
        <v>573.23009999999999</v>
      </c>
      <c r="M87">
        <v>92</v>
      </c>
      <c r="N87">
        <v>118.125</v>
      </c>
      <c r="O87">
        <v>123.66562500000001</v>
      </c>
      <c r="P87">
        <v>101.625</v>
      </c>
      <c r="Q87">
        <v>8.2222000000000008</v>
      </c>
      <c r="R87">
        <v>25.066400000000002</v>
      </c>
      <c r="S87">
        <v>9.7030999999999992</v>
      </c>
      <c r="T87">
        <v>0</v>
      </c>
      <c r="U87">
        <v>418.77</v>
      </c>
      <c r="V87">
        <v>20.73</v>
      </c>
      <c r="W87">
        <v>45.22</v>
      </c>
      <c r="X87">
        <v>98.34</v>
      </c>
      <c r="Y87">
        <v>0</v>
      </c>
      <c r="Z87">
        <v>0</v>
      </c>
      <c r="AA87">
        <v>0</v>
      </c>
      <c r="AB87">
        <v>11.997</v>
      </c>
      <c r="AC87">
        <v>0</v>
      </c>
      <c r="AD87">
        <v>0</v>
      </c>
      <c r="AE87">
        <v>16.4224</v>
      </c>
      <c r="AF87">
        <v>17.748000000000001</v>
      </c>
      <c r="AG87">
        <v>0</v>
      </c>
      <c r="AH87">
        <v>42.615000000000002</v>
      </c>
      <c r="AI87">
        <v>0</v>
      </c>
      <c r="AJ87">
        <v>0</v>
      </c>
      <c r="AK87">
        <v>51.013800000000003</v>
      </c>
      <c r="AL87">
        <v>12.782</v>
      </c>
      <c r="AM87">
        <v>0</v>
      </c>
      <c r="AN87">
        <v>0.59302999999999995</v>
      </c>
      <c r="AO87">
        <v>0.29399999999999998</v>
      </c>
      <c r="AP87">
        <v>4.4835000000000003</v>
      </c>
      <c r="AQ87">
        <v>31.122</v>
      </c>
      <c r="AR87">
        <v>6.6239999999999997</v>
      </c>
      <c r="AS87">
        <v>9.4163999999999994</v>
      </c>
      <c r="AT87">
        <v>13.188000000000001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46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2240.5566549999994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341.56009999999998</v>
      </c>
      <c r="L88">
        <v>573.23009999999999</v>
      </c>
      <c r="M88">
        <v>92</v>
      </c>
      <c r="N88">
        <v>118.125</v>
      </c>
      <c r="O88">
        <v>123.66562500000001</v>
      </c>
      <c r="P88">
        <v>101.625</v>
      </c>
      <c r="Q88">
        <v>8.2222000000000008</v>
      </c>
      <c r="R88">
        <v>25.066400000000002</v>
      </c>
      <c r="S88">
        <v>9.7030999999999992</v>
      </c>
      <c r="T88">
        <v>0</v>
      </c>
      <c r="U88">
        <v>418.77</v>
      </c>
      <c r="V88">
        <v>20.73</v>
      </c>
      <c r="W88">
        <v>45.22</v>
      </c>
      <c r="X88">
        <v>98.34</v>
      </c>
      <c r="Y88">
        <v>0</v>
      </c>
      <c r="Z88">
        <v>0</v>
      </c>
      <c r="AA88">
        <v>0</v>
      </c>
      <c r="AB88">
        <v>11.997</v>
      </c>
      <c r="AC88">
        <v>0</v>
      </c>
      <c r="AD88">
        <v>0</v>
      </c>
      <c r="AE88">
        <v>16.4224</v>
      </c>
      <c r="AF88">
        <v>17.748000000000001</v>
      </c>
      <c r="AG88">
        <v>0</v>
      </c>
      <c r="AH88">
        <v>42.615000000000002</v>
      </c>
      <c r="AI88">
        <v>0</v>
      </c>
      <c r="AJ88">
        <v>0</v>
      </c>
      <c r="AK88">
        <v>51.013800000000003</v>
      </c>
      <c r="AL88">
        <v>12.782</v>
      </c>
      <c r="AM88">
        <v>0</v>
      </c>
      <c r="AN88">
        <v>0.59302999999999995</v>
      </c>
      <c r="AO88">
        <v>0.29399999999999998</v>
      </c>
      <c r="AP88">
        <v>4.4835000000000003</v>
      </c>
      <c r="AQ88">
        <v>31.122</v>
      </c>
      <c r="AR88">
        <v>6.6239999999999997</v>
      </c>
      <c r="AS88">
        <v>9.4163999999999994</v>
      </c>
      <c r="AT88">
        <v>13.188000000000001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46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2240.5566549999994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341.56009999999998</v>
      </c>
      <c r="L89">
        <v>573.23009999999999</v>
      </c>
      <c r="M89">
        <v>92</v>
      </c>
      <c r="N89">
        <v>118.125</v>
      </c>
      <c r="O89">
        <v>123.66562500000001</v>
      </c>
      <c r="P89">
        <v>101.625</v>
      </c>
      <c r="Q89">
        <v>8.2222000000000008</v>
      </c>
      <c r="R89">
        <v>25.066400000000002</v>
      </c>
      <c r="S89">
        <v>9.7030999999999992</v>
      </c>
      <c r="T89">
        <v>0</v>
      </c>
      <c r="U89">
        <v>418.77</v>
      </c>
      <c r="V89">
        <v>20.73</v>
      </c>
      <c r="W89">
        <v>45.22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16.4224</v>
      </c>
      <c r="AF89">
        <v>17.748000000000001</v>
      </c>
      <c r="AG89">
        <v>0</v>
      </c>
      <c r="AH89">
        <v>20.834</v>
      </c>
      <c r="AI89">
        <v>0</v>
      </c>
      <c r="AJ89">
        <v>0</v>
      </c>
      <c r="AK89">
        <v>51.013800000000003</v>
      </c>
      <c r="AL89">
        <v>12.782</v>
      </c>
      <c r="AM89">
        <v>0</v>
      </c>
      <c r="AN89">
        <v>0.59302999999999995</v>
      </c>
      <c r="AO89">
        <v>0.29399999999999998</v>
      </c>
      <c r="AP89">
        <v>4.4835000000000003</v>
      </c>
      <c r="AQ89">
        <v>31.122</v>
      </c>
      <c r="AR89">
        <v>6.6239999999999997</v>
      </c>
      <c r="AS89">
        <v>9.4163999999999994</v>
      </c>
      <c r="AT89">
        <v>13.188000000000001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46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2206.7786549999996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341.56009999999998</v>
      </c>
      <c r="L90">
        <v>518.23009999999999</v>
      </c>
      <c r="M90">
        <v>92</v>
      </c>
      <c r="N90">
        <v>118.125</v>
      </c>
      <c r="O90">
        <v>123.66562500000001</v>
      </c>
      <c r="P90">
        <v>101.625</v>
      </c>
      <c r="Q90">
        <v>8.2222000000000008</v>
      </c>
      <c r="R90">
        <v>25.066400000000002</v>
      </c>
      <c r="S90">
        <v>9.7030999999999992</v>
      </c>
      <c r="T90">
        <v>0</v>
      </c>
      <c r="U90">
        <v>418.77</v>
      </c>
      <c r="V90">
        <v>20.73</v>
      </c>
      <c r="W90">
        <v>45.22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16.4224</v>
      </c>
      <c r="AF90">
        <v>17.748000000000001</v>
      </c>
      <c r="AG90">
        <v>0</v>
      </c>
      <c r="AH90">
        <v>20.834</v>
      </c>
      <c r="AI90">
        <v>0</v>
      </c>
      <c r="AJ90">
        <v>0</v>
      </c>
      <c r="AK90">
        <v>51.013800000000003</v>
      </c>
      <c r="AL90">
        <v>12.782</v>
      </c>
      <c r="AM90">
        <v>0</v>
      </c>
      <c r="AN90">
        <v>0.59302999999999995</v>
      </c>
      <c r="AO90">
        <v>0.29399999999999998</v>
      </c>
      <c r="AP90">
        <v>4.4835000000000003</v>
      </c>
      <c r="AQ90">
        <v>31.122</v>
      </c>
      <c r="AR90">
        <v>6.6239999999999997</v>
      </c>
      <c r="AS90">
        <v>9.4163999999999994</v>
      </c>
      <c r="AT90">
        <v>13.188000000000001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46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2151.7786549999996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341.56009999999998</v>
      </c>
      <c r="L91">
        <v>518.23009999999999</v>
      </c>
      <c r="M91">
        <v>92</v>
      </c>
      <c r="N91">
        <v>118.125</v>
      </c>
      <c r="O91">
        <v>123.66562500000001</v>
      </c>
      <c r="P91">
        <v>101.625</v>
      </c>
      <c r="Q91">
        <v>8.2222000000000008</v>
      </c>
      <c r="R91">
        <v>36.698514000000003</v>
      </c>
      <c r="S91">
        <v>9.7030999999999992</v>
      </c>
      <c r="T91">
        <v>0</v>
      </c>
      <c r="U91">
        <v>418.77</v>
      </c>
      <c r="V91">
        <v>20.73</v>
      </c>
      <c r="W91">
        <v>45.22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16.4224</v>
      </c>
      <c r="AF91">
        <v>9.86</v>
      </c>
      <c r="AG91">
        <v>0</v>
      </c>
      <c r="AH91">
        <v>20.834</v>
      </c>
      <c r="AI91">
        <v>0</v>
      </c>
      <c r="AJ91">
        <v>0</v>
      </c>
      <c r="AK91">
        <v>51.013800000000003</v>
      </c>
      <c r="AL91">
        <v>12.782</v>
      </c>
      <c r="AM91">
        <v>0</v>
      </c>
      <c r="AN91">
        <v>0.59302999999999995</v>
      </c>
      <c r="AO91">
        <v>0.29399999999999998</v>
      </c>
      <c r="AP91">
        <v>4.4835000000000003</v>
      </c>
      <c r="AQ91">
        <v>31.122</v>
      </c>
      <c r="AR91">
        <v>6.6239999999999997</v>
      </c>
      <c r="AS91">
        <v>9.4163999999999994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2155.5227689999992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341.56009999999998</v>
      </c>
      <c r="L92">
        <v>473.23009999999999</v>
      </c>
      <c r="M92">
        <v>92</v>
      </c>
      <c r="N92">
        <v>118.125</v>
      </c>
      <c r="O92">
        <v>123.66562500000001</v>
      </c>
      <c r="P92">
        <v>101.625</v>
      </c>
      <c r="Q92">
        <v>8.2222000000000008</v>
      </c>
      <c r="R92">
        <v>39.678144000000003</v>
      </c>
      <c r="S92">
        <v>9.7030999999999992</v>
      </c>
      <c r="T92">
        <v>0</v>
      </c>
      <c r="U92">
        <v>418.77</v>
      </c>
      <c r="V92">
        <v>20.73</v>
      </c>
      <c r="W92">
        <v>45.22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16.4224</v>
      </c>
      <c r="AF92">
        <v>8.8740000000000006</v>
      </c>
      <c r="AG92">
        <v>0</v>
      </c>
      <c r="AH92">
        <v>20.834</v>
      </c>
      <c r="AI92">
        <v>0</v>
      </c>
      <c r="AJ92">
        <v>0</v>
      </c>
      <c r="AK92">
        <v>51.013800000000003</v>
      </c>
      <c r="AL92">
        <v>12.782</v>
      </c>
      <c r="AM92">
        <v>0</v>
      </c>
      <c r="AN92">
        <v>0.59302999999999995</v>
      </c>
      <c r="AO92">
        <v>0.29399999999999998</v>
      </c>
      <c r="AP92">
        <v>4.4835000000000003</v>
      </c>
      <c r="AQ92">
        <v>31.122</v>
      </c>
      <c r="AR92">
        <v>6.6239999999999997</v>
      </c>
      <c r="AS92">
        <v>9.4163999999999994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2112.5163990000001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341.56009999999998</v>
      </c>
      <c r="L93">
        <v>434.6551</v>
      </c>
      <c r="M93">
        <v>92</v>
      </c>
      <c r="N93">
        <v>118.125</v>
      </c>
      <c r="O93">
        <v>123.66562500000001</v>
      </c>
      <c r="P93">
        <v>101.625</v>
      </c>
      <c r="Q93">
        <v>9.2537760000000002</v>
      </c>
      <c r="R93">
        <v>39.684100000000001</v>
      </c>
      <c r="S93">
        <v>18.293600000000001</v>
      </c>
      <c r="T93">
        <v>0</v>
      </c>
      <c r="U93">
        <v>418.77</v>
      </c>
      <c r="V93">
        <v>20.73</v>
      </c>
      <c r="W93">
        <v>45.22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16.4224</v>
      </c>
      <c r="AF93">
        <v>8.8740000000000006</v>
      </c>
      <c r="AG93">
        <v>0</v>
      </c>
      <c r="AH93">
        <v>20.834</v>
      </c>
      <c r="AI93">
        <v>0</v>
      </c>
      <c r="AJ93">
        <v>0</v>
      </c>
      <c r="AK93">
        <v>51.013800000000003</v>
      </c>
      <c r="AL93">
        <v>12.782</v>
      </c>
      <c r="AM93">
        <v>0</v>
      </c>
      <c r="AN93">
        <v>0.59302999999999995</v>
      </c>
      <c r="AO93">
        <v>0.29399999999999998</v>
      </c>
      <c r="AP93">
        <v>4.4835000000000003</v>
      </c>
      <c r="AQ93">
        <v>31.122</v>
      </c>
      <c r="AR93">
        <v>6.6239999999999997</v>
      </c>
      <c r="AS93">
        <v>9.4163999999999994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2083.5694309999999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341.56009999999998</v>
      </c>
      <c r="L94">
        <v>392.6551</v>
      </c>
      <c r="M94">
        <v>92</v>
      </c>
      <c r="N94">
        <v>118.125</v>
      </c>
      <c r="O94">
        <v>123.66562500000001</v>
      </c>
      <c r="P94">
        <v>101.625</v>
      </c>
      <c r="Q94">
        <v>14.2522</v>
      </c>
      <c r="R94">
        <v>39.684100000000001</v>
      </c>
      <c r="S94">
        <v>18.293600000000001</v>
      </c>
      <c r="T94">
        <v>0</v>
      </c>
      <c r="U94">
        <v>418.77</v>
      </c>
      <c r="V94">
        <v>20.73</v>
      </c>
      <c r="W94">
        <v>45.22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16.4224</v>
      </c>
      <c r="AF94">
        <v>8.8740000000000006</v>
      </c>
      <c r="AG94">
        <v>0</v>
      </c>
      <c r="AH94">
        <v>20.834</v>
      </c>
      <c r="AI94">
        <v>0</v>
      </c>
      <c r="AJ94">
        <v>0</v>
      </c>
      <c r="AK94">
        <v>51.013800000000003</v>
      </c>
      <c r="AL94">
        <v>12.782</v>
      </c>
      <c r="AM94">
        <v>0</v>
      </c>
      <c r="AN94">
        <v>0.59302999999999995</v>
      </c>
      <c r="AO94">
        <v>0.29399999999999998</v>
      </c>
      <c r="AP94">
        <v>4.4835000000000003</v>
      </c>
      <c r="AQ94">
        <v>31.122</v>
      </c>
      <c r="AR94">
        <v>6.6239999999999997</v>
      </c>
      <c r="AS94">
        <v>9.4163999999999994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2046.567855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341.56009999999998</v>
      </c>
      <c r="L95">
        <v>392.6551</v>
      </c>
      <c r="M95">
        <v>92</v>
      </c>
      <c r="N95">
        <v>118.125</v>
      </c>
      <c r="O95">
        <v>123.66562500000001</v>
      </c>
      <c r="P95">
        <v>101.625</v>
      </c>
      <c r="Q95">
        <v>14.2522</v>
      </c>
      <c r="R95">
        <v>39.684100000000001</v>
      </c>
      <c r="S95">
        <v>18.293600000000001</v>
      </c>
      <c r="T95">
        <v>0</v>
      </c>
      <c r="U95">
        <v>418.77</v>
      </c>
      <c r="V95">
        <v>20.73</v>
      </c>
      <c r="W95">
        <v>45.22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16.4224</v>
      </c>
      <c r="AF95">
        <v>8.8740000000000006</v>
      </c>
      <c r="AG95">
        <v>0</v>
      </c>
      <c r="AH95">
        <v>20.834</v>
      </c>
      <c r="AI95">
        <v>0</v>
      </c>
      <c r="AJ95">
        <v>0</v>
      </c>
      <c r="AK95">
        <v>51.013800000000003</v>
      </c>
      <c r="AL95">
        <v>12.782</v>
      </c>
      <c r="AM95">
        <v>0</v>
      </c>
      <c r="AN95">
        <v>0.59302999999999995</v>
      </c>
      <c r="AO95">
        <v>0.29399999999999998</v>
      </c>
      <c r="AP95">
        <v>4.4835000000000003</v>
      </c>
      <c r="AQ95">
        <v>31.122</v>
      </c>
      <c r="AR95">
        <v>11.04</v>
      </c>
      <c r="AS95">
        <v>9.4163999999999994</v>
      </c>
      <c r="AT95">
        <v>13.188000000000001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2050.9838549999999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341.56009999999998</v>
      </c>
      <c r="L96">
        <v>392.6551</v>
      </c>
      <c r="M96">
        <v>92</v>
      </c>
      <c r="N96">
        <v>118.125</v>
      </c>
      <c r="O96">
        <v>123.66562500000001</v>
      </c>
      <c r="P96">
        <v>101.625</v>
      </c>
      <c r="Q96">
        <v>14.2522</v>
      </c>
      <c r="R96">
        <v>39.684100000000001</v>
      </c>
      <c r="S96">
        <v>18.293600000000001</v>
      </c>
      <c r="T96">
        <v>0</v>
      </c>
      <c r="U96">
        <v>418.77</v>
      </c>
      <c r="V96">
        <v>20.73</v>
      </c>
      <c r="W96">
        <v>45.22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16.4224</v>
      </c>
      <c r="AF96">
        <v>8.8740000000000006</v>
      </c>
      <c r="AG96">
        <v>0</v>
      </c>
      <c r="AH96">
        <v>20.834</v>
      </c>
      <c r="AI96">
        <v>0</v>
      </c>
      <c r="AJ96">
        <v>0</v>
      </c>
      <c r="AK96">
        <v>51.013800000000003</v>
      </c>
      <c r="AL96">
        <v>12.782</v>
      </c>
      <c r="AM96">
        <v>0</v>
      </c>
      <c r="AN96">
        <v>0.59302999999999995</v>
      </c>
      <c r="AO96">
        <v>0.29399999999999998</v>
      </c>
      <c r="AP96">
        <v>4.4835000000000003</v>
      </c>
      <c r="AQ96">
        <v>31.122</v>
      </c>
      <c r="AR96">
        <v>11.04</v>
      </c>
      <c r="AS96">
        <v>9.4163999999999994</v>
      </c>
      <c r="AT96">
        <v>13.188000000000001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2050.9838549999999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341.56009999999998</v>
      </c>
      <c r="L97">
        <v>392.6551</v>
      </c>
      <c r="M97">
        <v>92</v>
      </c>
      <c r="N97">
        <v>118.125</v>
      </c>
      <c r="O97">
        <v>123.66562500000001</v>
      </c>
      <c r="P97">
        <v>101.625</v>
      </c>
      <c r="Q97">
        <v>14.2522</v>
      </c>
      <c r="R97">
        <v>39.684100000000001</v>
      </c>
      <c r="S97">
        <v>18.293600000000001</v>
      </c>
      <c r="T97">
        <v>0</v>
      </c>
      <c r="U97">
        <v>418.77</v>
      </c>
      <c r="V97">
        <v>20.73</v>
      </c>
      <c r="W97">
        <v>45.22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16.4224</v>
      </c>
      <c r="AF97">
        <v>8.8740000000000006</v>
      </c>
      <c r="AG97">
        <v>0</v>
      </c>
      <c r="AH97">
        <v>20.834</v>
      </c>
      <c r="AI97">
        <v>0</v>
      </c>
      <c r="AJ97">
        <v>0</v>
      </c>
      <c r="AK97">
        <v>51.013800000000003</v>
      </c>
      <c r="AL97">
        <v>12.782</v>
      </c>
      <c r="AM97">
        <v>0</v>
      </c>
      <c r="AN97">
        <v>0.59302999999999995</v>
      </c>
      <c r="AO97">
        <v>0.29399999999999998</v>
      </c>
      <c r="AP97">
        <v>4.4835000000000003</v>
      </c>
      <c r="AQ97">
        <v>31.122</v>
      </c>
      <c r="AR97">
        <v>11.04</v>
      </c>
      <c r="AS97">
        <v>9.4163999999999994</v>
      </c>
      <c r="AT97">
        <v>13.188000000000001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2050.9838549999999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336.88069999999999</v>
      </c>
      <c r="L98">
        <v>392.6551</v>
      </c>
      <c r="M98">
        <v>92</v>
      </c>
      <c r="N98">
        <v>118.125</v>
      </c>
      <c r="O98">
        <v>123.66562500000001</v>
      </c>
      <c r="P98">
        <v>101.625</v>
      </c>
      <c r="Q98">
        <v>14.2522</v>
      </c>
      <c r="R98">
        <v>29.384799999999998</v>
      </c>
      <c r="S98">
        <v>18.293600000000001</v>
      </c>
      <c r="T98">
        <v>0</v>
      </c>
      <c r="U98">
        <v>418.77</v>
      </c>
      <c r="V98">
        <v>20.73</v>
      </c>
      <c r="W98">
        <v>33.346499999999999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16.4224</v>
      </c>
      <c r="AF98">
        <v>8.8740000000000006</v>
      </c>
      <c r="AG98">
        <v>0</v>
      </c>
      <c r="AH98">
        <v>20.834</v>
      </c>
      <c r="AI98">
        <v>0</v>
      </c>
      <c r="AJ98">
        <v>0</v>
      </c>
      <c r="AK98">
        <v>51.013800000000003</v>
      </c>
      <c r="AL98">
        <v>12.782</v>
      </c>
      <c r="AM98">
        <v>0</v>
      </c>
      <c r="AN98">
        <v>0.59302999999999995</v>
      </c>
      <c r="AO98">
        <v>0.29399999999999998</v>
      </c>
      <c r="AP98">
        <v>4.4835000000000003</v>
      </c>
      <c r="AQ98">
        <v>31.122</v>
      </c>
      <c r="AR98">
        <v>11.04</v>
      </c>
      <c r="AS98">
        <v>9.4163999999999994</v>
      </c>
      <c r="AT98">
        <v>13.188000000000001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2024.1316550000001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7.6727286622499919</v>
      </c>
      <c r="L99">
        <f t="shared" si="2"/>
        <v>11.086617095500001</v>
      </c>
      <c r="M99">
        <f t="shared" si="2"/>
        <v>2.2080000000000002</v>
      </c>
      <c r="N99">
        <f t="shared" si="2"/>
        <v>1.8856226732499992</v>
      </c>
      <c r="O99">
        <f t="shared" si="2"/>
        <v>2.9679749999999947</v>
      </c>
      <c r="P99">
        <f t="shared" si="2"/>
        <v>2.4418125000000002</v>
      </c>
      <c r="Q99">
        <f t="shared" si="2"/>
        <v>0.29945354325000001</v>
      </c>
      <c r="R99">
        <f t="shared" si="2"/>
        <v>0.78280913924999962</v>
      </c>
      <c r="S99">
        <f t="shared" si="2"/>
        <v>0.38878566925000002</v>
      </c>
      <c r="T99">
        <f t="shared" si="2"/>
        <v>0</v>
      </c>
      <c r="U99">
        <f t="shared" si="2"/>
        <v>10.050479999999991</v>
      </c>
      <c r="V99">
        <f t="shared" si="2"/>
        <v>0.4584730000000003</v>
      </c>
      <c r="W99">
        <f t="shared" si="2"/>
        <v>1.0399745249999979</v>
      </c>
      <c r="X99">
        <f t="shared" si="2"/>
        <v>2.3076015132500025</v>
      </c>
      <c r="Y99">
        <f t="shared" si="2"/>
        <v>0</v>
      </c>
      <c r="Z99">
        <f t="shared" si="2"/>
        <v>5.9846599999999972E-2</v>
      </c>
      <c r="AA99">
        <f t="shared" si="2"/>
        <v>0.13433080999999999</v>
      </c>
      <c r="AB99">
        <f t="shared" si="2"/>
        <v>0.22900939999999995</v>
      </c>
      <c r="AC99">
        <f t="shared" si="2"/>
        <v>5.8920217999999976E-2</v>
      </c>
      <c r="AD99">
        <f t="shared" si="2"/>
        <v>0.16738258899999997</v>
      </c>
      <c r="AE99">
        <f t="shared" si="2"/>
        <v>0.57650578599999958</v>
      </c>
      <c r="AF99">
        <f t="shared" si="2"/>
        <v>0.2829820000000004</v>
      </c>
      <c r="AG99">
        <f t="shared" si="2"/>
        <v>9.0352799999999969E-2</v>
      </c>
      <c r="AH99">
        <f t="shared" si="2"/>
        <v>0.9152754999999998</v>
      </c>
      <c r="AI99">
        <f t="shared" si="2"/>
        <v>7.882797900000002E-2</v>
      </c>
      <c r="AJ99">
        <f t="shared" si="2"/>
        <v>0</v>
      </c>
      <c r="AK99">
        <f t="shared" si="2"/>
        <v>0.98201565000000124</v>
      </c>
      <c r="AL99">
        <f t="shared" si="2"/>
        <v>0.52290000000000048</v>
      </c>
      <c r="AM99">
        <f t="shared" si="2"/>
        <v>6.3304169999999979E-2</v>
      </c>
      <c r="AN99">
        <f t="shared" si="2"/>
        <v>1.4232719999999982E-2</v>
      </c>
      <c r="AO99">
        <f t="shared" si="2"/>
        <v>1.0730999999999975E-2</v>
      </c>
      <c r="AP99">
        <f t="shared" si="2"/>
        <v>0.12976017599999992</v>
      </c>
      <c r="AQ99">
        <f t="shared" si="2"/>
        <v>0.54761174999999984</v>
      </c>
      <c r="AR99">
        <f t="shared" si="2"/>
        <v>0.29918400000000023</v>
      </c>
      <c r="AS99">
        <f t="shared" si="2"/>
        <v>0.25795824199999995</v>
      </c>
      <c r="AT99">
        <f t="shared" si="2"/>
        <v>0.32858226425000037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1.1040000000000001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50.444046975249968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5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289.36066799999998</v>
      </c>
      <c r="L3">
        <v>341.0686</v>
      </c>
      <c r="M3">
        <v>88.8904</v>
      </c>
      <c r="N3">
        <v>54.783540000000002</v>
      </c>
      <c r="O3">
        <v>119.485727</v>
      </c>
      <c r="P3">
        <v>99.277050000000003</v>
      </c>
      <c r="Q3">
        <v>4.8310000000000004</v>
      </c>
      <c r="R3">
        <v>27.09534</v>
      </c>
      <c r="S3">
        <v>6.7633999999999999</v>
      </c>
      <c r="T3">
        <v>0</v>
      </c>
      <c r="U3">
        <v>404.61557399999998</v>
      </c>
      <c r="V3">
        <v>14.941897000000001</v>
      </c>
      <c r="W3">
        <v>43.691564</v>
      </c>
      <c r="X3">
        <v>95.016108000000003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15.921867000000001</v>
      </c>
      <c r="AF3">
        <v>8.5740590000000001</v>
      </c>
      <c r="AG3">
        <v>19.399750000000001</v>
      </c>
      <c r="AH3">
        <v>0</v>
      </c>
      <c r="AI3">
        <v>0</v>
      </c>
      <c r="AJ3">
        <v>0</v>
      </c>
      <c r="AK3">
        <v>24.644767000000002</v>
      </c>
      <c r="AL3">
        <v>12.349968000000001</v>
      </c>
      <c r="AM3">
        <v>0</v>
      </c>
      <c r="AN3">
        <v>0.572986</v>
      </c>
      <c r="AO3">
        <v>0</v>
      </c>
      <c r="AP3">
        <v>3.7131069999999999</v>
      </c>
      <c r="AQ3">
        <v>0</v>
      </c>
      <c r="AR3">
        <v>48.000816</v>
      </c>
      <c r="AS3">
        <v>30.81925</v>
      </c>
      <c r="AT3">
        <v>19.324021999999999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44.45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1817.5914600000001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284.71923600000002</v>
      </c>
      <c r="L4">
        <v>341.0686</v>
      </c>
      <c r="M4">
        <v>88.8904</v>
      </c>
      <c r="N4">
        <v>54.783540000000002</v>
      </c>
      <c r="O4">
        <v>119.485727</v>
      </c>
      <c r="P4">
        <v>99.277050000000003</v>
      </c>
      <c r="Q4">
        <v>4.8310000000000004</v>
      </c>
      <c r="R4">
        <v>18.646984</v>
      </c>
      <c r="S4">
        <v>6.7633999999999999</v>
      </c>
      <c r="T4">
        <v>0</v>
      </c>
      <c r="U4">
        <v>404.61557399999998</v>
      </c>
      <c r="V4">
        <v>14.941897000000001</v>
      </c>
      <c r="W4">
        <v>43.691564</v>
      </c>
      <c r="X4">
        <v>95.016108000000003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15.921867000000001</v>
      </c>
      <c r="AF4">
        <v>8.5740590000000001</v>
      </c>
      <c r="AG4">
        <v>19.399750000000001</v>
      </c>
      <c r="AH4">
        <v>0</v>
      </c>
      <c r="AI4">
        <v>0</v>
      </c>
      <c r="AJ4">
        <v>0</v>
      </c>
      <c r="AK4">
        <v>24.644767000000002</v>
      </c>
      <c r="AL4">
        <v>68.486187999999999</v>
      </c>
      <c r="AM4">
        <v>0</v>
      </c>
      <c r="AN4">
        <v>0.572986</v>
      </c>
      <c r="AO4">
        <v>0</v>
      </c>
      <c r="AP4">
        <v>3.7131069999999999</v>
      </c>
      <c r="AQ4">
        <v>0</v>
      </c>
      <c r="AR4">
        <v>48.000816</v>
      </c>
      <c r="AS4">
        <v>30.81925</v>
      </c>
      <c r="AT4">
        <v>19.324021999999999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44.45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1860.6378920000002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246.821293</v>
      </c>
      <c r="L5">
        <v>340.025104</v>
      </c>
      <c r="M5">
        <v>88.8904</v>
      </c>
      <c r="N5">
        <v>54.783540000000002</v>
      </c>
      <c r="O5">
        <v>119.485727</v>
      </c>
      <c r="P5">
        <v>99.277050000000003</v>
      </c>
      <c r="Q5">
        <v>4.8020139999999998</v>
      </c>
      <c r="R5">
        <v>18.550363999999998</v>
      </c>
      <c r="S5">
        <v>6.7633999999999999</v>
      </c>
      <c r="T5">
        <v>0</v>
      </c>
      <c r="U5">
        <v>404.61557399999998</v>
      </c>
      <c r="V5">
        <v>14.941897000000001</v>
      </c>
      <c r="W5">
        <v>43.691564</v>
      </c>
      <c r="X5">
        <v>95.016108000000003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15.921867000000001</v>
      </c>
      <c r="AF5">
        <v>8.5740590000000001</v>
      </c>
      <c r="AG5">
        <v>19.399750000000001</v>
      </c>
      <c r="AH5">
        <v>0</v>
      </c>
      <c r="AI5">
        <v>0</v>
      </c>
      <c r="AJ5">
        <v>0</v>
      </c>
      <c r="AK5">
        <v>24.644767000000002</v>
      </c>
      <c r="AL5">
        <v>68.486187999999999</v>
      </c>
      <c r="AM5">
        <v>0</v>
      </c>
      <c r="AN5">
        <v>0.572986</v>
      </c>
      <c r="AO5">
        <v>0</v>
      </c>
      <c r="AP5">
        <v>11.519294</v>
      </c>
      <c r="AQ5">
        <v>0</v>
      </c>
      <c r="AR5">
        <v>8.5334780000000006</v>
      </c>
      <c r="AS5">
        <v>30.81925</v>
      </c>
      <c r="AT5">
        <v>19.324021999999999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44.45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1789.9096960000002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225.44286600000001</v>
      </c>
      <c r="L6">
        <v>340.025104</v>
      </c>
      <c r="M6">
        <v>88.8904</v>
      </c>
      <c r="N6">
        <v>54.783540000000002</v>
      </c>
      <c r="O6">
        <v>119.485727</v>
      </c>
      <c r="P6">
        <v>99.277050000000003</v>
      </c>
      <c r="Q6">
        <v>4.8020139999999998</v>
      </c>
      <c r="R6">
        <v>18.550363999999998</v>
      </c>
      <c r="S6">
        <v>6.7633999999999999</v>
      </c>
      <c r="T6">
        <v>0</v>
      </c>
      <c r="U6">
        <v>404.61557399999998</v>
      </c>
      <c r="V6">
        <v>20.029326000000001</v>
      </c>
      <c r="W6">
        <v>43.691564</v>
      </c>
      <c r="X6">
        <v>95.016108000000003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15.921867000000001</v>
      </c>
      <c r="AF6">
        <v>8.5740590000000001</v>
      </c>
      <c r="AG6">
        <v>19.399750000000001</v>
      </c>
      <c r="AH6">
        <v>0</v>
      </c>
      <c r="AI6">
        <v>0</v>
      </c>
      <c r="AJ6">
        <v>0</v>
      </c>
      <c r="AK6">
        <v>24.644767000000002</v>
      </c>
      <c r="AL6">
        <v>68.486187999999999</v>
      </c>
      <c r="AM6">
        <v>0</v>
      </c>
      <c r="AN6">
        <v>0.572986</v>
      </c>
      <c r="AO6">
        <v>0</v>
      </c>
      <c r="AP6">
        <v>11.519294</v>
      </c>
      <c r="AQ6">
        <v>0</v>
      </c>
      <c r="AR6">
        <v>6.4001089999999996</v>
      </c>
      <c r="AS6">
        <v>30.81925</v>
      </c>
      <c r="AT6">
        <v>17.291549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44.45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1769.4528560000001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215.780866</v>
      </c>
      <c r="L7">
        <v>340.025104</v>
      </c>
      <c r="M7">
        <v>88.8904</v>
      </c>
      <c r="N7">
        <v>54.783540000000002</v>
      </c>
      <c r="O7">
        <v>119.485727</v>
      </c>
      <c r="P7">
        <v>99.277050000000003</v>
      </c>
      <c r="Q7">
        <v>4.8020139999999998</v>
      </c>
      <c r="R7">
        <v>18.550363999999998</v>
      </c>
      <c r="S7">
        <v>6.7633999999999999</v>
      </c>
      <c r="T7">
        <v>0</v>
      </c>
      <c r="U7">
        <v>404.61557399999998</v>
      </c>
      <c r="V7">
        <v>14.941897000000001</v>
      </c>
      <c r="W7">
        <v>36.333081</v>
      </c>
      <c r="X7">
        <v>95.016108000000003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15.921867000000001</v>
      </c>
      <c r="AF7">
        <v>8.5740590000000001</v>
      </c>
      <c r="AG7">
        <v>19.399750000000001</v>
      </c>
      <c r="AH7">
        <v>0</v>
      </c>
      <c r="AI7">
        <v>0</v>
      </c>
      <c r="AJ7">
        <v>0</v>
      </c>
      <c r="AK7">
        <v>24.644767000000002</v>
      </c>
      <c r="AL7">
        <v>68.486187999999999</v>
      </c>
      <c r="AM7">
        <v>0</v>
      </c>
      <c r="AN7">
        <v>0.572986</v>
      </c>
      <c r="AO7">
        <v>0.56812600000000002</v>
      </c>
      <c r="AP7">
        <v>11.519294</v>
      </c>
      <c r="AQ7">
        <v>0</v>
      </c>
      <c r="AR7">
        <v>6.4001089999999996</v>
      </c>
      <c r="AS7">
        <v>11.69759</v>
      </c>
      <c r="AT7">
        <v>19.201961000000001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44.45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1730.7018219999998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206.118866</v>
      </c>
      <c r="L8">
        <v>340.025104</v>
      </c>
      <c r="M8">
        <v>88.8904</v>
      </c>
      <c r="N8">
        <v>54.783540000000002</v>
      </c>
      <c r="O8">
        <v>119.485727</v>
      </c>
      <c r="P8">
        <v>99.277050000000003</v>
      </c>
      <c r="Q8">
        <v>4.8020139999999998</v>
      </c>
      <c r="R8">
        <v>18.550363999999998</v>
      </c>
      <c r="S8">
        <v>6.7633999999999999</v>
      </c>
      <c r="T8">
        <v>0</v>
      </c>
      <c r="U8">
        <v>404.61557399999998</v>
      </c>
      <c r="V8">
        <v>14.941897000000001</v>
      </c>
      <c r="W8">
        <v>36.333081</v>
      </c>
      <c r="X8">
        <v>95.016108000000003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15.921867000000001</v>
      </c>
      <c r="AF8">
        <v>8.5740590000000001</v>
      </c>
      <c r="AG8">
        <v>19.399750000000001</v>
      </c>
      <c r="AH8">
        <v>0</v>
      </c>
      <c r="AI8">
        <v>0</v>
      </c>
      <c r="AJ8">
        <v>0</v>
      </c>
      <c r="AK8">
        <v>24.644767000000002</v>
      </c>
      <c r="AL8">
        <v>12.349968000000001</v>
      </c>
      <c r="AM8">
        <v>0</v>
      </c>
      <c r="AN8">
        <v>0.572986</v>
      </c>
      <c r="AO8">
        <v>0.56812600000000002</v>
      </c>
      <c r="AP8">
        <v>11.519294</v>
      </c>
      <c r="AQ8">
        <v>0</v>
      </c>
      <c r="AR8">
        <v>6.4001089999999996</v>
      </c>
      <c r="AS8">
        <v>9.0981260000000006</v>
      </c>
      <c r="AT8">
        <v>17.423355999999998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44.45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1660.5255329999998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235.10486599999999</v>
      </c>
      <c r="L9">
        <v>340.025104</v>
      </c>
      <c r="M9">
        <v>88.8904</v>
      </c>
      <c r="N9">
        <v>54.783540000000002</v>
      </c>
      <c r="O9">
        <v>119.485727</v>
      </c>
      <c r="P9">
        <v>99.277050000000003</v>
      </c>
      <c r="Q9">
        <v>4.8020139999999998</v>
      </c>
      <c r="R9">
        <v>18.550363999999998</v>
      </c>
      <c r="S9">
        <v>6.7633999999999999</v>
      </c>
      <c r="T9">
        <v>0</v>
      </c>
      <c r="U9">
        <v>404.61557399999998</v>
      </c>
      <c r="V9">
        <v>14.941897000000001</v>
      </c>
      <c r="W9">
        <v>36.333081</v>
      </c>
      <c r="X9">
        <v>95.016108000000003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15.921867000000001</v>
      </c>
      <c r="AF9">
        <v>8.5740590000000001</v>
      </c>
      <c r="AG9">
        <v>19.399750000000001</v>
      </c>
      <c r="AH9">
        <v>0</v>
      </c>
      <c r="AI9">
        <v>0</v>
      </c>
      <c r="AJ9">
        <v>0</v>
      </c>
      <c r="AK9">
        <v>24.644767000000002</v>
      </c>
      <c r="AL9">
        <v>12.349968000000001</v>
      </c>
      <c r="AM9">
        <v>0</v>
      </c>
      <c r="AN9">
        <v>0.572986</v>
      </c>
      <c r="AO9">
        <v>0.56812600000000002</v>
      </c>
      <c r="AP9">
        <v>4.3319580000000002</v>
      </c>
      <c r="AQ9">
        <v>0</v>
      </c>
      <c r="AR9">
        <v>6.4001089999999996</v>
      </c>
      <c r="AS9">
        <v>9.0981260000000006</v>
      </c>
      <c r="AT9">
        <v>16.497579999999999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44.45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1681.3984209999999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225.44286600000001</v>
      </c>
      <c r="L10">
        <v>340.025104</v>
      </c>
      <c r="M10">
        <v>88.8904</v>
      </c>
      <c r="N10">
        <v>54.783540000000002</v>
      </c>
      <c r="O10">
        <v>119.485727</v>
      </c>
      <c r="P10">
        <v>99.277050000000003</v>
      </c>
      <c r="Q10">
        <v>4.8020139999999998</v>
      </c>
      <c r="R10">
        <v>18.550363999999998</v>
      </c>
      <c r="S10">
        <v>6.7633999999999999</v>
      </c>
      <c r="T10">
        <v>0</v>
      </c>
      <c r="U10">
        <v>404.61557399999998</v>
      </c>
      <c r="V10">
        <v>14.941897000000001</v>
      </c>
      <c r="W10">
        <v>36.333081</v>
      </c>
      <c r="X10">
        <v>95.016108000000003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15.921867000000001</v>
      </c>
      <c r="AF10">
        <v>8.5740590000000001</v>
      </c>
      <c r="AG10">
        <v>19.399750000000001</v>
      </c>
      <c r="AH10">
        <v>0</v>
      </c>
      <c r="AI10">
        <v>0</v>
      </c>
      <c r="AJ10">
        <v>0</v>
      </c>
      <c r="AK10">
        <v>24.644767000000002</v>
      </c>
      <c r="AL10">
        <v>12.349968000000001</v>
      </c>
      <c r="AM10">
        <v>0</v>
      </c>
      <c r="AN10">
        <v>0.572986</v>
      </c>
      <c r="AO10">
        <v>0.56812600000000002</v>
      </c>
      <c r="AP10">
        <v>4.3319580000000002</v>
      </c>
      <c r="AQ10">
        <v>0</v>
      </c>
      <c r="AR10">
        <v>6.4001089999999996</v>
      </c>
      <c r="AS10">
        <v>9.0981260000000006</v>
      </c>
      <c r="AT10">
        <v>16.813836999999999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44.45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1672.0526779999998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249.59786600000001</v>
      </c>
      <c r="L11">
        <v>340.025104</v>
      </c>
      <c r="M11">
        <v>88.8904</v>
      </c>
      <c r="N11">
        <v>54.783540000000002</v>
      </c>
      <c r="O11">
        <v>119.485727</v>
      </c>
      <c r="P11">
        <v>99.277050000000003</v>
      </c>
      <c r="Q11">
        <v>4.8020139999999998</v>
      </c>
      <c r="R11">
        <v>18.550363999999998</v>
      </c>
      <c r="S11">
        <v>6.7633999999999999</v>
      </c>
      <c r="T11">
        <v>0</v>
      </c>
      <c r="U11">
        <v>404.61557399999998</v>
      </c>
      <c r="V11">
        <v>14.941897000000001</v>
      </c>
      <c r="W11">
        <v>36.333081</v>
      </c>
      <c r="X11">
        <v>95.016108000000003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15.921867000000001</v>
      </c>
      <c r="AF11">
        <v>8.5740590000000001</v>
      </c>
      <c r="AG11">
        <v>19.399750000000001</v>
      </c>
      <c r="AH11">
        <v>0</v>
      </c>
      <c r="AI11">
        <v>0</v>
      </c>
      <c r="AJ11">
        <v>0</v>
      </c>
      <c r="AK11">
        <v>24.644767000000002</v>
      </c>
      <c r="AL11">
        <v>12.349968000000001</v>
      </c>
      <c r="AM11">
        <v>0</v>
      </c>
      <c r="AN11">
        <v>0.572986</v>
      </c>
      <c r="AO11">
        <v>0.56812600000000002</v>
      </c>
      <c r="AP11">
        <v>4.3319580000000002</v>
      </c>
      <c r="AQ11">
        <v>0</v>
      </c>
      <c r="AR11">
        <v>6.4001089999999996</v>
      </c>
      <c r="AS11">
        <v>9.0981260000000006</v>
      </c>
      <c r="AT11">
        <v>15.067164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44.45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1694.4610049999999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244.76686599999999</v>
      </c>
      <c r="L12">
        <v>340.025104</v>
      </c>
      <c r="M12">
        <v>88.8904</v>
      </c>
      <c r="N12">
        <v>54.783540000000002</v>
      </c>
      <c r="O12">
        <v>119.485727</v>
      </c>
      <c r="P12">
        <v>99.277050000000003</v>
      </c>
      <c r="Q12">
        <v>4.8020139999999998</v>
      </c>
      <c r="R12">
        <v>18.550363999999998</v>
      </c>
      <c r="S12">
        <v>6.7633999999999999</v>
      </c>
      <c r="T12">
        <v>0</v>
      </c>
      <c r="U12">
        <v>404.61557399999998</v>
      </c>
      <c r="V12">
        <v>14.941897000000001</v>
      </c>
      <c r="W12">
        <v>36.333081</v>
      </c>
      <c r="X12">
        <v>95.016108000000003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15.921867000000001</v>
      </c>
      <c r="AF12">
        <v>8.5740590000000001</v>
      </c>
      <c r="AG12">
        <v>19.399750000000001</v>
      </c>
      <c r="AH12">
        <v>0</v>
      </c>
      <c r="AI12">
        <v>0</v>
      </c>
      <c r="AJ12">
        <v>0</v>
      </c>
      <c r="AK12">
        <v>24.644767000000002</v>
      </c>
      <c r="AL12">
        <v>12.349968000000001</v>
      </c>
      <c r="AM12">
        <v>0</v>
      </c>
      <c r="AN12">
        <v>0.572986</v>
      </c>
      <c r="AO12">
        <v>0.56812600000000002</v>
      </c>
      <c r="AP12">
        <v>4.3319580000000002</v>
      </c>
      <c r="AQ12">
        <v>0</v>
      </c>
      <c r="AR12">
        <v>6.4001089999999996</v>
      </c>
      <c r="AS12">
        <v>9.0981260000000006</v>
      </c>
      <c r="AT12">
        <v>13.804099000000001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44.45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1688.3669399999999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235.10486599999999</v>
      </c>
      <c r="L13">
        <v>340.025104</v>
      </c>
      <c r="M13">
        <v>88.8904</v>
      </c>
      <c r="N13">
        <v>54.783540000000002</v>
      </c>
      <c r="O13">
        <v>119.485727</v>
      </c>
      <c r="P13">
        <v>98.190074999999993</v>
      </c>
      <c r="Q13">
        <v>4.8020139999999998</v>
      </c>
      <c r="R13">
        <v>18.550363999999998</v>
      </c>
      <c r="S13">
        <v>6.7633999999999999</v>
      </c>
      <c r="T13">
        <v>0</v>
      </c>
      <c r="U13">
        <v>404.61557399999998</v>
      </c>
      <c r="V13">
        <v>14.941897000000001</v>
      </c>
      <c r="W13">
        <v>36.333081</v>
      </c>
      <c r="X13">
        <v>95.016108000000003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15.921867000000001</v>
      </c>
      <c r="AF13">
        <v>8.5740590000000001</v>
      </c>
      <c r="AG13">
        <v>19.399750000000001</v>
      </c>
      <c r="AH13">
        <v>20.129811</v>
      </c>
      <c r="AI13">
        <v>0</v>
      </c>
      <c r="AJ13">
        <v>0</v>
      </c>
      <c r="AK13">
        <v>24.644767000000002</v>
      </c>
      <c r="AL13">
        <v>12.349968000000001</v>
      </c>
      <c r="AM13">
        <v>0</v>
      </c>
      <c r="AN13">
        <v>0.572986</v>
      </c>
      <c r="AO13">
        <v>0.56812600000000002</v>
      </c>
      <c r="AP13">
        <v>4.3319580000000002</v>
      </c>
      <c r="AQ13">
        <v>0</v>
      </c>
      <c r="AR13">
        <v>6.4001089999999996</v>
      </c>
      <c r="AS13">
        <v>9.0981260000000006</v>
      </c>
      <c r="AT13">
        <v>12.742246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44.45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1696.6859229999998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235.10486599999999</v>
      </c>
      <c r="L14">
        <v>340.025104</v>
      </c>
      <c r="M14">
        <v>88.8904</v>
      </c>
      <c r="N14">
        <v>54.783540000000002</v>
      </c>
      <c r="O14">
        <v>119.485727</v>
      </c>
      <c r="P14">
        <v>98.190074999999993</v>
      </c>
      <c r="Q14">
        <v>4.8020139999999998</v>
      </c>
      <c r="R14">
        <v>18.550363999999998</v>
      </c>
      <c r="S14">
        <v>6.7633999999999999</v>
      </c>
      <c r="T14">
        <v>0</v>
      </c>
      <c r="U14">
        <v>404.61557399999998</v>
      </c>
      <c r="V14">
        <v>14.941897000000001</v>
      </c>
      <c r="W14">
        <v>36.333081</v>
      </c>
      <c r="X14">
        <v>95.016108000000003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15.921867000000001</v>
      </c>
      <c r="AF14">
        <v>8.5740590000000001</v>
      </c>
      <c r="AG14">
        <v>19.399750000000001</v>
      </c>
      <c r="AH14">
        <v>20.129811</v>
      </c>
      <c r="AI14">
        <v>0</v>
      </c>
      <c r="AJ14">
        <v>0</v>
      </c>
      <c r="AK14">
        <v>24.644767000000002</v>
      </c>
      <c r="AL14">
        <v>12.349968000000001</v>
      </c>
      <c r="AM14">
        <v>0</v>
      </c>
      <c r="AN14">
        <v>0.572986</v>
      </c>
      <c r="AO14">
        <v>0.56812600000000002</v>
      </c>
      <c r="AP14">
        <v>4.3319580000000002</v>
      </c>
      <c r="AQ14">
        <v>0</v>
      </c>
      <c r="AR14">
        <v>6.4001089999999996</v>
      </c>
      <c r="AS14">
        <v>9.0981260000000006</v>
      </c>
      <c r="AT14">
        <v>12.742246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44.45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1696.6859229999998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230.58363</v>
      </c>
      <c r="L15">
        <v>340.025104</v>
      </c>
      <c r="M15">
        <v>88.8904</v>
      </c>
      <c r="N15">
        <v>54.783540000000002</v>
      </c>
      <c r="O15">
        <v>119.485727</v>
      </c>
      <c r="P15">
        <v>98.190074999999993</v>
      </c>
      <c r="Q15">
        <v>4.8020139999999998</v>
      </c>
      <c r="R15">
        <v>9.6328770000000006</v>
      </c>
      <c r="S15">
        <v>6.7633999999999999</v>
      </c>
      <c r="T15">
        <v>0</v>
      </c>
      <c r="U15">
        <v>404.61557399999998</v>
      </c>
      <c r="V15">
        <v>8.7968650000000004</v>
      </c>
      <c r="W15">
        <v>24.860906</v>
      </c>
      <c r="X15">
        <v>75.527178000000006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15.921867000000001</v>
      </c>
      <c r="AF15">
        <v>8.5740590000000001</v>
      </c>
      <c r="AG15">
        <v>19.399750000000001</v>
      </c>
      <c r="AH15">
        <v>20.129811</v>
      </c>
      <c r="AI15">
        <v>0</v>
      </c>
      <c r="AJ15">
        <v>0</v>
      </c>
      <c r="AK15">
        <v>24.644767000000002</v>
      </c>
      <c r="AL15">
        <v>12.349968000000001</v>
      </c>
      <c r="AM15">
        <v>0</v>
      </c>
      <c r="AN15">
        <v>0.572986</v>
      </c>
      <c r="AO15">
        <v>0.56812600000000002</v>
      </c>
      <c r="AP15">
        <v>4.3319580000000002</v>
      </c>
      <c r="AQ15">
        <v>0</v>
      </c>
      <c r="AR15">
        <v>6.4001089999999996</v>
      </c>
      <c r="AS15">
        <v>9.0981260000000006</v>
      </c>
      <c r="AT15">
        <v>12.742246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44.45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1646.141063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230.58363</v>
      </c>
      <c r="L16">
        <v>340.025104</v>
      </c>
      <c r="M16">
        <v>88.8904</v>
      </c>
      <c r="N16">
        <v>54.783540000000002</v>
      </c>
      <c r="O16">
        <v>119.485727</v>
      </c>
      <c r="P16">
        <v>98.190074999999993</v>
      </c>
      <c r="Q16">
        <v>4.8020139999999998</v>
      </c>
      <c r="R16">
        <v>8.5991800000000005</v>
      </c>
      <c r="S16">
        <v>6.7633999999999999</v>
      </c>
      <c r="T16">
        <v>0</v>
      </c>
      <c r="U16">
        <v>404.61557399999998</v>
      </c>
      <c r="V16">
        <v>8.7968650000000004</v>
      </c>
      <c r="W16">
        <v>24.860906</v>
      </c>
      <c r="X16">
        <v>75.527178000000006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15.921867000000001</v>
      </c>
      <c r="AF16">
        <v>8.5740590000000001</v>
      </c>
      <c r="AG16">
        <v>19.399750000000001</v>
      </c>
      <c r="AH16">
        <v>20.129811</v>
      </c>
      <c r="AI16">
        <v>0</v>
      </c>
      <c r="AJ16">
        <v>0</v>
      </c>
      <c r="AK16">
        <v>24.644767000000002</v>
      </c>
      <c r="AL16">
        <v>12.349968000000001</v>
      </c>
      <c r="AM16">
        <v>0</v>
      </c>
      <c r="AN16">
        <v>0.572986</v>
      </c>
      <c r="AO16">
        <v>0.56812600000000002</v>
      </c>
      <c r="AP16">
        <v>4.3319580000000002</v>
      </c>
      <c r="AQ16">
        <v>0</v>
      </c>
      <c r="AR16">
        <v>6.4001089999999996</v>
      </c>
      <c r="AS16">
        <v>9.0981260000000006</v>
      </c>
      <c r="AT16">
        <v>12.742246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44.45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1645.1073660000002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230.58363</v>
      </c>
      <c r="L17">
        <v>340.025104</v>
      </c>
      <c r="M17">
        <v>88.8904</v>
      </c>
      <c r="N17">
        <v>54.783540000000002</v>
      </c>
      <c r="O17">
        <v>119.485727</v>
      </c>
      <c r="P17">
        <v>98.190074999999993</v>
      </c>
      <c r="Q17">
        <v>4.8020139999999998</v>
      </c>
      <c r="R17">
        <v>8.5991800000000005</v>
      </c>
      <c r="S17">
        <v>6.7633999999999999</v>
      </c>
      <c r="T17">
        <v>0</v>
      </c>
      <c r="U17">
        <v>404.61557399999998</v>
      </c>
      <c r="V17">
        <v>8.7968650000000004</v>
      </c>
      <c r="W17">
        <v>24.860906</v>
      </c>
      <c r="X17">
        <v>75.527178000000006</v>
      </c>
      <c r="Y17">
        <v>0</v>
      </c>
      <c r="Z17">
        <v>1.0628200000000001</v>
      </c>
      <c r="AA17">
        <v>0</v>
      </c>
      <c r="AB17">
        <v>0</v>
      </c>
      <c r="AC17">
        <v>0</v>
      </c>
      <c r="AD17">
        <v>0</v>
      </c>
      <c r="AE17">
        <v>15.921867000000001</v>
      </c>
      <c r="AF17">
        <v>8.5740590000000001</v>
      </c>
      <c r="AG17">
        <v>19.399750000000001</v>
      </c>
      <c r="AH17">
        <v>20.129811</v>
      </c>
      <c r="AI17">
        <v>0</v>
      </c>
      <c r="AJ17">
        <v>0</v>
      </c>
      <c r="AK17">
        <v>24.644767000000002</v>
      </c>
      <c r="AL17">
        <v>12.349968000000001</v>
      </c>
      <c r="AM17">
        <v>0</v>
      </c>
      <c r="AN17">
        <v>0.572986</v>
      </c>
      <c r="AO17">
        <v>0.56812600000000002</v>
      </c>
      <c r="AP17">
        <v>4.3319580000000002</v>
      </c>
      <c r="AQ17">
        <v>0</v>
      </c>
      <c r="AR17">
        <v>6.4001089999999996</v>
      </c>
      <c r="AS17">
        <v>9.0981260000000006</v>
      </c>
      <c r="AT17">
        <v>12.742246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44.45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1646.1701860000003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240.24563000000001</v>
      </c>
      <c r="L18">
        <v>340.025104</v>
      </c>
      <c r="M18">
        <v>88.8904</v>
      </c>
      <c r="N18">
        <v>54.783540000000002</v>
      </c>
      <c r="O18">
        <v>119.485727</v>
      </c>
      <c r="P18">
        <v>98.190074999999993</v>
      </c>
      <c r="Q18">
        <v>4.8020139999999998</v>
      </c>
      <c r="R18">
        <v>8.5991800000000005</v>
      </c>
      <c r="S18">
        <v>6.7633999999999999</v>
      </c>
      <c r="T18">
        <v>0</v>
      </c>
      <c r="U18">
        <v>404.61557399999998</v>
      </c>
      <c r="V18">
        <v>8.7968650000000004</v>
      </c>
      <c r="W18">
        <v>24.860906</v>
      </c>
      <c r="X18">
        <v>75.527178000000006</v>
      </c>
      <c r="Y18">
        <v>0</v>
      </c>
      <c r="Z18">
        <v>1.0628200000000001</v>
      </c>
      <c r="AA18">
        <v>0</v>
      </c>
      <c r="AB18">
        <v>0</v>
      </c>
      <c r="AC18">
        <v>0</v>
      </c>
      <c r="AD18">
        <v>0</v>
      </c>
      <c r="AE18">
        <v>15.921867000000001</v>
      </c>
      <c r="AF18">
        <v>8.5740590000000001</v>
      </c>
      <c r="AG18">
        <v>19.399750000000001</v>
      </c>
      <c r="AH18">
        <v>20.129811</v>
      </c>
      <c r="AI18">
        <v>0</v>
      </c>
      <c r="AJ18">
        <v>0</v>
      </c>
      <c r="AK18">
        <v>24.644767000000002</v>
      </c>
      <c r="AL18">
        <v>12.349968000000001</v>
      </c>
      <c r="AM18">
        <v>0</v>
      </c>
      <c r="AN18">
        <v>0.572986</v>
      </c>
      <c r="AO18">
        <v>0.56812600000000002</v>
      </c>
      <c r="AP18">
        <v>4.3319580000000002</v>
      </c>
      <c r="AQ18">
        <v>0</v>
      </c>
      <c r="AR18">
        <v>6.4001089999999996</v>
      </c>
      <c r="AS18">
        <v>9.0981260000000006</v>
      </c>
      <c r="AT18">
        <v>12.742246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44.45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1655.8321860000001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254.428866</v>
      </c>
      <c r="L19">
        <v>340.025104</v>
      </c>
      <c r="M19">
        <v>88.8904</v>
      </c>
      <c r="N19">
        <v>54.783540000000002</v>
      </c>
      <c r="O19">
        <v>119.485727</v>
      </c>
      <c r="P19">
        <v>98.190074999999993</v>
      </c>
      <c r="Q19">
        <v>4.8020139999999998</v>
      </c>
      <c r="R19">
        <v>14.904233</v>
      </c>
      <c r="S19">
        <v>6.7633999999999999</v>
      </c>
      <c r="T19">
        <v>0</v>
      </c>
      <c r="U19">
        <v>404.61557399999998</v>
      </c>
      <c r="V19">
        <v>14.941897000000001</v>
      </c>
      <c r="W19">
        <v>36.333081</v>
      </c>
      <c r="X19">
        <v>95.016108000000003</v>
      </c>
      <c r="Y19">
        <v>0</v>
      </c>
      <c r="Z19">
        <v>1.0628200000000001</v>
      </c>
      <c r="AA19">
        <v>0</v>
      </c>
      <c r="AB19">
        <v>0</v>
      </c>
      <c r="AC19">
        <v>0</v>
      </c>
      <c r="AD19">
        <v>0</v>
      </c>
      <c r="AE19">
        <v>15.921867000000001</v>
      </c>
      <c r="AF19">
        <v>8.5740590000000001</v>
      </c>
      <c r="AG19">
        <v>19.399750000000001</v>
      </c>
      <c r="AH19">
        <v>20.129811</v>
      </c>
      <c r="AI19">
        <v>0</v>
      </c>
      <c r="AJ19">
        <v>0</v>
      </c>
      <c r="AK19">
        <v>24.644767000000002</v>
      </c>
      <c r="AL19">
        <v>12.349968000000001</v>
      </c>
      <c r="AM19">
        <v>0</v>
      </c>
      <c r="AN19">
        <v>0.572986</v>
      </c>
      <c r="AO19">
        <v>0.56812600000000002</v>
      </c>
      <c r="AP19">
        <v>4.3319580000000002</v>
      </c>
      <c r="AQ19">
        <v>0</v>
      </c>
      <c r="AR19">
        <v>6.4001089999999996</v>
      </c>
      <c r="AS19">
        <v>9.0981260000000006</v>
      </c>
      <c r="AT19">
        <v>12.742246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44.45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1713.426612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273.75286599999998</v>
      </c>
      <c r="L20">
        <v>340.025104</v>
      </c>
      <c r="M20">
        <v>88.8904</v>
      </c>
      <c r="N20">
        <v>54.783540000000002</v>
      </c>
      <c r="O20">
        <v>119.485727</v>
      </c>
      <c r="P20">
        <v>98.190074999999993</v>
      </c>
      <c r="Q20">
        <v>4.8020139999999998</v>
      </c>
      <c r="R20">
        <v>18.550363999999998</v>
      </c>
      <c r="S20">
        <v>6.7633999999999999</v>
      </c>
      <c r="T20">
        <v>0</v>
      </c>
      <c r="U20">
        <v>404.61557399999998</v>
      </c>
      <c r="V20">
        <v>14.941897000000001</v>
      </c>
      <c r="W20">
        <v>36.333081</v>
      </c>
      <c r="X20">
        <v>95.016108000000003</v>
      </c>
      <c r="Y20">
        <v>0</v>
      </c>
      <c r="Z20">
        <v>1.0628200000000001</v>
      </c>
      <c r="AA20">
        <v>0</v>
      </c>
      <c r="AB20">
        <v>0</v>
      </c>
      <c r="AC20">
        <v>0</v>
      </c>
      <c r="AD20">
        <v>0</v>
      </c>
      <c r="AE20">
        <v>15.921867000000001</v>
      </c>
      <c r="AF20">
        <v>8.5740590000000001</v>
      </c>
      <c r="AG20">
        <v>19.399750000000001</v>
      </c>
      <c r="AH20">
        <v>20.129811</v>
      </c>
      <c r="AI20">
        <v>0</v>
      </c>
      <c r="AJ20">
        <v>0</v>
      </c>
      <c r="AK20">
        <v>24.644767000000002</v>
      </c>
      <c r="AL20">
        <v>12.349968000000001</v>
      </c>
      <c r="AM20">
        <v>0</v>
      </c>
      <c r="AN20">
        <v>0.572986</v>
      </c>
      <c r="AO20">
        <v>0.56812600000000002</v>
      </c>
      <c r="AP20">
        <v>4.3319580000000002</v>
      </c>
      <c r="AQ20">
        <v>0</v>
      </c>
      <c r="AR20">
        <v>6.4001089999999996</v>
      </c>
      <c r="AS20">
        <v>9.0981260000000006</v>
      </c>
      <c r="AT20">
        <v>12.742246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44.45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1736.396743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288.05629800000003</v>
      </c>
      <c r="L21">
        <v>340.025104</v>
      </c>
      <c r="M21">
        <v>88.8904</v>
      </c>
      <c r="N21">
        <v>54.783540000000002</v>
      </c>
      <c r="O21">
        <v>119.485727</v>
      </c>
      <c r="P21">
        <v>98.190074999999993</v>
      </c>
      <c r="Q21">
        <v>4.8020139999999998</v>
      </c>
      <c r="R21">
        <v>18.550363999999998</v>
      </c>
      <c r="S21">
        <v>6.7633999999999999</v>
      </c>
      <c r="T21">
        <v>0</v>
      </c>
      <c r="U21">
        <v>404.61557399999998</v>
      </c>
      <c r="V21">
        <v>14.941897000000001</v>
      </c>
      <c r="W21">
        <v>36.333081</v>
      </c>
      <c r="X21">
        <v>95.016108000000003</v>
      </c>
      <c r="Y21">
        <v>0</v>
      </c>
      <c r="Z21">
        <v>1.0628200000000001</v>
      </c>
      <c r="AA21">
        <v>0</v>
      </c>
      <c r="AB21">
        <v>0</v>
      </c>
      <c r="AC21">
        <v>0</v>
      </c>
      <c r="AD21">
        <v>0</v>
      </c>
      <c r="AE21">
        <v>15.921867000000001</v>
      </c>
      <c r="AF21">
        <v>8.5740590000000001</v>
      </c>
      <c r="AG21">
        <v>0</v>
      </c>
      <c r="AH21">
        <v>20.129811</v>
      </c>
      <c r="AI21">
        <v>0</v>
      </c>
      <c r="AJ21">
        <v>0</v>
      </c>
      <c r="AK21">
        <v>24.644767000000002</v>
      </c>
      <c r="AL21">
        <v>12.349968000000001</v>
      </c>
      <c r="AM21">
        <v>0</v>
      </c>
      <c r="AN21">
        <v>0.572986</v>
      </c>
      <c r="AO21">
        <v>0.56812600000000002</v>
      </c>
      <c r="AP21">
        <v>4.3319580000000002</v>
      </c>
      <c r="AQ21">
        <v>0</v>
      </c>
      <c r="AR21">
        <v>6.4001089999999996</v>
      </c>
      <c r="AS21">
        <v>9.0981260000000006</v>
      </c>
      <c r="AT21">
        <v>12.742246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44.45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1731.3004249999999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288.05629800000003</v>
      </c>
      <c r="L22">
        <v>340.025104</v>
      </c>
      <c r="M22">
        <v>88.8904</v>
      </c>
      <c r="N22">
        <v>54.783540000000002</v>
      </c>
      <c r="O22">
        <v>119.485727</v>
      </c>
      <c r="P22">
        <v>98.190074999999993</v>
      </c>
      <c r="Q22">
        <v>4.8020139999999998</v>
      </c>
      <c r="R22">
        <v>18.550363999999998</v>
      </c>
      <c r="S22">
        <v>6.7633999999999999</v>
      </c>
      <c r="T22">
        <v>0</v>
      </c>
      <c r="U22">
        <v>404.61557399999998</v>
      </c>
      <c r="V22">
        <v>14.941897000000001</v>
      </c>
      <c r="W22">
        <v>36.333081</v>
      </c>
      <c r="X22">
        <v>95.016108000000003</v>
      </c>
      <c r="Y22">
        <v>0</v>
      </c>
      <c r="Z22">
        <v>1.0628200000000001</v>
      </c>
      <c r="AA22">
        <v>0</v>
      </c>
      <c r="AB22">
        <v>0</v>
      </c>
      <c r="AC22">
        <v>0</v>
      </c>
      <c r="AD22">
        <v>0</v>
      </c>
      <c r="AE22">
        <v>15.921867000000001</v>
      </c>
      <c r="AF22">
        <v>8.5740590000000001</v>
      </c>
      <c r="AG22">
        <v>0</v>
      </c>
      <c r="AH22">
        <v>20.129811</v>
      </c>
      <c r="AI22">
        <v>0</v>
      </c>
      <c r="AJ22">
        <v>0</v>
      </c>
      <c r="AK22">
        <v>24.644767000000002</v>
      </c>
      <c r="AL22">
        <v>12.349968000000001</v>
      </c>
      <c r="AM22">
        <v>0</v>
      </c>
      <c r="AN22">
        <v>0.572986</v>
      </c>
      <c r="AO22">
        <v>0.56812600000000002</v>
      </c>
      <c r="AP22">
        <v>4.3319580000000002</v>
      </c>
      <c r="AQ22">
        <v>0</v>
      </c>
      <c r="AR22">
        <v>6.4001089999999996</v>
      </c>
      <c r="AS22">
        <v>9.0981260000000006</v>
      </c>
      <c r="AT22">
        <v>12.742246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44.45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1731.3004249999999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288.05629800000003</v>
      </c>
      <c r="L23">
        <v>346.23293899999999</v>
      </c>
      <c r="M23">
        <v>88.8904</v>
      </c>
      <c r="N23">
        <v>54.783540000000002</v>
      </c>
      <c r="O23">
        <v>119.485727</v>
      </c>
      <c r="P23">
        <v>98.190074999999993</v>
      </c>
      <c r="Q23">
        <v>9.6620000000000008</v>
      </c>
      <c r="R23">
        <v>26.098783000000001</v>
      </c>
      <c r="S23">
        <v>13.131141</v>
      </c>
      <c r="T23">
        <v>0</v>
      </c>
      <c r="U23">
        <v>404.61557399999998</v>
      </c>
      <c r="V23">
        <v>14.941897000000001</v>
      </c>
      <c r="W23">
        <v>43.691564</v>
      </c>
      <c r="X23">
        <v>95.016108000000003</v>
      </c>
      <c r="Y23">
        <v>0</v>
      </c>
      <c r="Z23">
        <v>1.0628200000000001</v>
      </c>
      <c r="AA23">
        <v>0</v>
      </c>
      <c r="AB23">
        <v>0</v>
      </c>
      <c r="AC23">
        <v>0</v>
      </c>
      <c r="AD23">
        <v>1.2763500000000001</v>
      </c>
      <c r="AE23">
        <v>31.843734000000001</v>
      </c>
      <c r="AF23">
        <v>8.5740590000000001</v>
      </c>
      <c r="AG23">
        <v>0</v>
      </c>
      <c r="AH23">
        <v>20.129811</v>
      </c>
      <c r="AI23">
        <v>0</v>
      </c>
      <c r="AJ23">
        <v>0</v>
      </c>
      <c r="AK23">
        <v>24.644767000000002</v>
      </c>
      <c r="AL23">
        <v>12.349968000000001</v>
      </c>
      <c r="AM23">
        <v>0</v>
      </c>
      <c r="AN23">
        <v>0.572986</v>
      </c>
      <c r="AO23">
        <v>0.56812600000000002</v>
      </c>
      <c r="AP23">
        <v>4.3319580000000002</v>
      </c>
      <c r="AQ23">
        <v>0</v>
      </c>
      <c r="AR23">
        <v>6.4001089999999996</v>
      </c>
      <c r="AS23">
        <v>9.0981260000000006</v>
      </c>
      <c r="AT23">
        <v>12.742246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44.45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1780.8411060000001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303.85366800000003</v>
      </c>
      <c r="L24">
        <v>346.23293899999999</v>
      </c>
      <c r="M24">
        <v>88.8904</v>
      </c>
      <c r="N24">
        <v>54.783540000000002</v>
      </c>
      <c r="O24">
        <v>119.485727</v>
      </c>
      <c r="P24">
        <v>98.190074999999993</v>
      </c>
      <c r="Q24">
        <v>9.6620000000000008</v>
      </c>
      <c r="R24">
        <v>26.998719999999999</v>
      </c>
      <c r="S24">
        <v>13.131141</v>
      </c>
      <c r="T24">
        <v>0</v>
      </c>
      <c r="U24">
        <v>404.61557399999998</v>
      </c>
      <c r="V24">
        <v>20.029326000000001</v>
      </c>
      <c r="W24">
        <v>43.691564</v>
      </c>
      <c r="X24">
        <v>95.016108000000003</v>
      </c>
      <c r="Y24">
        <v>0</v>
      </c>
      <c r="Z24">
        <v>1.0628200000000001</v>
      </c>
      <c r="AA24">
        <v>0</v>
      </c>
      <c r="AB24">
        <v>12.724893</v>
      </c>
      <c r="AC24">
        <v>0</v>
      </c>
      <c r="AD24">
        <v>5.1054009999999996</v>
      </c>
      <c r="AE24">
        <v>31.843734000000001</v>
      </c>
      <c r="AF24">
        <v>8.5740590000000001</v>
      </c>
      <c r="AG24">
        <v>0</v>
      </c>
      <c r="AH24">
        <v>41.174613000000001</v>
      </c>
      <c r="AI24">
        <v>0</v>
      </c>
      <c r="AJ24">
        <v>0</v>
      </c>
      <c r="AK24">
        <v>24.644767000000002</v>
      </c>
      <c r="AL24">
        <v>12.349968000000001</v>
      </c>
      <c r="AM24">
        <v>0</v>
      </c>
      <c r="AN24">
        <v>0.572986</v>
      </c>
      <c r="AO24">
        <v>0.56812600000000002</v>
      </c>
      <c r="AP24">
        <v>4.3319580000000002</v>
      </c>
      <c r="AQ24">
        <v>14.608943999999999</v>
      </c>
      <c r="AR24">
        <v>6.4001089999999996</v>
      </c>
      <c r="AS24">
        <v>9.0981260000000006</v>
      </c>
      <c r="AT24">
        <v>12.742246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44.45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1854.8335320000001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289.36066799999998</v>
      </c>
      <c r="L25">
        <v>345.22809100000001</v>
      </c>
      <c r="M25">
        <v>88.8904</v>
      </c>
      <c r="N25">
        <v>54.783540000000002</v>
      </c>
      <c r="O25">
        <v>119.485727</v>
      </c>
      <c r="P25">
        <v>98.190074999999993</v>
      </c>
      <c r="Q25">
        <v>9.6620000000000008</v>
      </c>
      <c r="R25">
        <v>30.644964999999999</v>
      </c>
      <c r="S25">
        <v>13.131141</v>
      </c>
      <c r="T25">
        <v>0</v>
      </c>
      <c r="U25">
        <v>404.61557399999998</v>
      </c>
      <c r="V25">
        <v>20.029326000000001</v>
      </c>
      <c r="W25">
        <v>43.691564</v>
      </c>
      <c r="X25">
        <v>95.016108000000003</v>
      </c>
      <c r="Y25">
        <v>0</v>
      </c>
      <c r="Z25">
        <v>1.0628200000000001</v>
      </c>
      <c r="AA25">
        <v>0</v>
      </c>
      <c r="AB25">
        <v>12.724893</v>
      </c>
      <c r="AC25">
        <v>0</v>
      </c>
      <c r="AD25">
        <v>8.8068159999999995</v>
      </c>
      <c r="AE25">
        <v>31.843734000000001</v>
      </c>
      <c r="AF25">
        <v>8.5740590000000001</v>
      </c>
      <c r="AG25">
        <v>0</v>
      </c>
      <c r="AH25">
        <v>54.899484000000001</v>
      </c>
      <c r="AI25">
        <v>0</v>
      </c>
      <c r="AJ25">
        <v>0</v>
      </c>
      <c r="AK25">
        <v>24.644767000000002</v>
      </c>
      <c r="AL25">
        <v>12.349968000000001</v>
      </c>
      <c r="AM25">
        <v>0</v>
      </c>
      <c r="AN25">
        <v>0.572986</v>
      </c>
      <c r="AO25">
        <v>0.56812600000000002</v>
      </c>
      <c r="AP25">
        <v>4.3319580000000002</v>
      </c>
      <c r="AQ25">
        <v>15.035038</v>
      </c>
      <c r="AR25">
        <v>6.4001089999999996</v>
      </c>
      <c r="AS25">
        <v>9.0981260000000006</v>
      </c>
      <c r="AT25">
        <v>12.742246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44.45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1860.8343090000003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289.36066799999998</v>
      </c>
      <c r="L26">
        <v>345.22809100000001</v>
      </c>
      <c r="M26">
        <v>88.8904</v>
      </c>
      <c r="N26">
        <v>54.783540000000002</v>
      </c>
      <c r="O26">
        <v>119.485727</v>
      </c>
      <c r="P26">
        <v>98.190074999999993</v>
      </c>
      <c r="Q26">
        <v>9.6620000000000008</v>
      </c>
      <c r="R26">
        <v>30.644964999999999</v>
      </c>
      <c r="S26">
        <v>13.131141</v>
      </c>
      <c r="T26">
        <v>0</v>
      </c>
      <c r="U26">
        <v>404.61557399999998</v>
      </c>
      <c r="V26">
        <v>20.029326000000001</v>
      </c>
      <c r="W26">
        <v>43.691564</v>
      </c>
      <c r="X26">
        <v>95.016108000000003</v>
      </c>
      <c r="Y26">
        <v>0</v>
      </c>
      <c r="Z26">
        <v>1.0628200000000001</v>
      </c>
      <c r="AA26">
        <v>6.7933519999999996</v>
      </c>
      <c r="AB26">
        <v>12.724893</v>
      </c>
      <c r="AC26">
        <v>0</v>
      </c>
      <c r="AD26">
        <v>17.613633</v>
      </c>
      <c r="AE26">
        <v>31.843734000000001</v>
      </c>
      <c r="AF26">
        <v>8.5740590000000001</v>
      </c>
      <c r="AG26">
        <v>0</v>
      </c>
      <c r="AH26">
        <v>73.199312000000006</v>
      </c>
      <c r="AI26">
        <v>3.689918</v>
      </c>
      <c r="AJ26">
        <v>0</v>
      </c>
      <c r="AK26">
        <v>24.644767000000002</v>
      </c>
      <c r="AL26">
        <v>12.349968000000001</v>
      </c>
      <c r="AM26">
        <v>5.0229840000000001</v>
      </c>
      <c r="AN26">
        <v>0.572986</v>
      </c>
      <c r="AO26">
        <v>0.56812600000000002</v>
      </c>
      <c r="AP26">
        <v>4.3319580000000002</v>
      </c>
      <c r="AQ26">
        <v>30.070076</v>
      </c>
      <c r="AR26">
        <v>6.4001089999999996</v>
      </c>
      <c r="AS26">
        <v>9.0981260000000006</v>
      </c>
      <c r="AT26">
        <v>12.742246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44.45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1918.482246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284.52966800000002</v>
      </c>
      <c r="L27">
        <v>345.34403500000002</v>
      </c>
      <c r="M27">
        <v>88.8904</v>
      </c>
      <c r="N27">
        <v>54.783540000000002</v>
      </c>
      <c r="O27">
        <v>119.485727</v>
      </c>
      <c r="P27">
        <v>98.190074999999993</v>
      </c>
      <c r="Q27">
        <v>9.6620000000000008</v>
      </c>
      <c r="R27">
        <v>32.770605000000003</v>
      </c>
      <c r="S27">
        <v>13.131141</v>
      </c>
      <c r="T27">
        <v>0</v>
      </c>
      <c r="U27">
        <v>404.61557399999998</v>
      </c>
      <c r="V27">
        <v>20.029326000000001</v>
      </c>
      <c r="W27">
        <v>43.691564</v>
      </c>
      <c r="X27">
        <v>95.016108000000003</v>
      </c>
      <c r="Y27">
        <v>0</v>
      </c>
      <c r="Z27">
        <v>3.1884600000000001</v>
      </c>
      <c r="AA27">
        <v>13.586703999999999</v>
      </c>
      <c r="AB27">
        <v>25.449784999999999</v>
      </c>
      <c r="AC27">
        <v>1.230359</v>
      </c>
      <c r="AD27">
        <v>26.420449000000001</v>
      </c>
      <c r="AE27">
        <v>47.765599999999999</v>
      </c>
      <c r="AF27">
        <v>8.5740590000000001</v>
      </c>
      <c r="AG27">
        <v>0</v>
      </c>
      <c r="AH27">
        <v>91.499139999999997</v>
      </c>
      <c r="AI27">
        <v>15.797768</v>
      </c>
      <c r="AJ27">
        <v>0</v>
      </c>
      <c r="AK27">
        <v>24.644767000000002</v>
      </c>
      <c r="AL27">
        <v>12.349968000000001</v>
      </c>
      <c r="AM27">
        <v>10.200521</v>
      </c>
      <c r="AN27">
        <v>0.572986</v>
      </c>
      <c r="AO27">
        <v>0.56812600000000002</v>
      </c>
      <c r="AP27">
        <v>4.3319580000000002</v>
      </c>
      <c r="AQ27">
        <v>45.105114999999998</v>
      </c>
      <c r="AR27">
        <v>6.4001089999999996</v>
      </c>
      <c r="AS27">
        <v>9.0981260000000006</v>
      </c>
      <c r="AT27">
        <v>12.742246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44.45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2014.1160089999998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284.52966800000002</v>
      </c>
      <c r="L28">
        <v>345.34403500000002</v>
      </c>
      <c r="M28">
        <v>88.8904</v>
      </c>
      <c r="N28">
        <v>54.783540000000002</v>
      </c>
      <c r="O28">
        <v>119.485727</v>
      </c>
      <c r="P28">
        <v>98.190074999999993</v>
      </c>
      <c r="Q28">
        <v>9.6620000000000008</v>
      </c>
      <c r="R28">
        <v>32.770605000000003</v>
      </c>
      <c r="S28">
        <v>13.131141</v>
      </c>
      <c r="T28">
        <v>0</v>
      </c>
      <c r="U28">
        <v>404.61557399999998</v>
      </c>
      <c r="V28">
        <v>20.029326000000001</v>
      </c>
      <c r="W28">
        <v>43.691564</v>
      </c>
      <c r="X28">
        <v>95.016108000000003</v>
      </c>
      <c r="Y28">
        <v>0</v>
      </c>
      <c r="Z28">
        <v>18.901191000000001</v>
      </c>
      <c r="AA28">
        <v>25.188834</v>
      </c>
      <c r="AB28">
        <v>38.174678</v>
      </c>
      <c r="AC28">
        <v>18.719912999999998</v>
      </c>
      <c r="AD28">
        <v>35.308951999999998</v>
      </c>
      <c r="AE28">
        <v>47.765599999999999</v>
      </c>
      <c r="AF28">
        <v>19.053464000000002</v>
      </c>
      <c r="AG28">
        <v>0</v>
      </c>
      <c r="AH28">
        <v>128.09879599999999</v>
      </c>
      <c r="AI28">
        <v>15.797768</v>
      </c>
      <c r="AJ28">
        <v>0</v>
      </c>
      <c r="AK28">
        <v>24.644767000000002</v>
      </c>
      <c r="AL28">
        <v>12.349968000000001</v>
      </c>
      <c r="AM28">
        <v>15.269871</v>
      </c>
      <c r="AN28">
        <v>0.572986</v>
      </c>
      <c r="AO28">
        <v>0.56812600000000002</v>
      </c>
      <c r="AP28">
        <v>4.3319580000000002</v>
      </c>
      <c r="AQ28">
        <v>60.140152999999998</v>
      </c>
      <c r="AR28">
        <v>6.4001089999999996</v>
      </c>
      <c r="AS28">
        <v>9.0981260000000006</v>
      </c>
      <c r="AT28">
        <v>12.742246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44.45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2147.7172689999993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313.03749800000003</v>
      </c>
      <c r="L29">
        <v>379.38335799999999</v>
      </c>
      <c r="M29">
        <v>88.8904</v>
      </c>
      <c r="N29">
        <v>54.783540000000002</v>
      </c>
      <c r="O29">
        <v>119.485727</v>
      </c>
      <c r="P29">
        <v>98.190074999999993</v>
      </c>
      <c r="Q29">
        <v>13.253043999999999</v>
      </c>
      <c r="R29">
        <v>38.010156000000002</v>
      </c>
      <c r="S29">
        <v>13.131141</v>
      </c>
      <c r="T29">
        <v>0</v>
      </c>
      <c r="U29">
        <v>404.61557399999998</v>
      </c>
      <c r="V29">
        <v>20.029326000000001</v>
      </c>
      <c r="W29">
        <v>43.691564</v>
      </c>
      <c r="X29">
        <v>95.016108000000003</v>
      </c>
      <c r="Y29">
        <v>0</v>
      </c>
      <c r="Z29">
        <v>18.901191000000001</v>
      </c>
      <c r="AA29">
        <v>38.164900000000003</v>
      </c>
      <c r="AB29">
        <v>38.174678</v>
      </c>
      <c r="AC29">
        <v>18.719912999999998</v>
      </c>
      <c r="AD29">
        <v>35.308951999999998</v>
      </c>
      <c r="AE29">
        <v>47.765599999999999</v>
      </c>
      <c r="AF29">
        <v>19.053464000000002</v>
      </c>
      <c r="AG29">
        <v>0</v>
      </c>
      <c r="AH29">
        <v>128.09879599999999</v>
      </c>
      <c r="AI29">
        <v>15.797768</v>
      </c>
      <c r="AJ29">
        <v>0</v>
      </c>
      <c r="AK29">
        <v>24.644767000000002</v>
      </c>
      <c r="AL29">
        <v>68.486187999999999</v>
      </c>
      <c r="AM29">
        <v>15.269871</v>
      </c>
      <c r="AN29">
        <v>0.572986</v>
      </c>
      <c r="AO29">
        <v>0.56812600000000002</v>
      </c>
      <c r="AP29">
        <v>11.519294</v>
      </c>
      <c r="AQ29">
        <v>60.140152999999998</v>
      </c>
      <c r="AR29">
        <v>6.4001089999999996</v>
      </c>
      <c r="AS29">
        <v>9.0981260000000006</v>
      </c>
      <c r="AT29">
        <v>12.742246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44.45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2295.3946389999996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330.01536900000002</v>
      </c>
      <c r="L30">
        <v>379.38335799999999</v>
      </c>
      <c r="M30">
        <v>88.8904</v>
      </c>
      <c r="N30">
        <v>54.783540000000002</v>
      </c>
      <c r="O30">
        <v>119.485727</v>
      </c>
      <c r="P30">
        <v>98.190074999999993</v>
      </c>
      <c r="Q30">
        <v>13.770476</v>
      </c>
      <c r="R30">
        <v>38.342776999999998</v>
      </c>
      <c r="S30">
        <v>15.595890000000001</v>
      </c>
      <c r="T30">
        <v>0</v>
      </c>
      <c r="U30">
        <v>404.61557399999998</v>
      </c>
      <c r="V30">
        <v>20.029326000000001</v>
      </c>
      <c r="W30">
        <v>43.691564</v>
      </c>
      <c r="X30">
        <v>95.016108000000003</v>
      </c>
      <c r="Y30">
        <v>0</v>
      </c>
      <c r="Z30">
        <v>18.901191000000001</v>
      </c>
      <c r="AA30">
        <v>38.164900000000003</v>
      </c>
      <c r="AB30">
        <v>38.174678</v>
      </c>
      <c r="AC30">
        <v>18.719912999999998</v>
      </c>
      <c r="AD30">
        <v>35.308951999999998</v>
      </c>
      <c r="AE30">
        <v>47.765599999999999</v>
      </c>
      <c r="AF30">
        <v>19.053464000000002</v>
      </c>
      <c r="AG30">
        <v>0</v>
      </c>
      <c r="AH30">
        <v>128.09879599999999</v>
      </c>
      <c r="AI30">
        <v>15.797768</v>
      </c>
      <c r="AJ30">
        <v>0</v>
      </c>
      <c r="AK30">
        <v>24.644767000000002</v>
      </c>
      <c r="AL30">
        <v>68.486187999999999</v>
      </c>
      <c r="AM30">
        <v>15.269871</v>
      </c>
      <c r="AN30">
        <v>0.572986</v>
      </c>
      <c r="AO30">
        <v>0.56812600000000002</v>
      </c>
      <c r="AP30">
        <v>11.519294</v>
      </c>
      <c r="AQ30">
        <v>60.140152999999998</v>
      </c>
      <c r="AR30">
        <v>6.4001089999999996</v>
      </c>
      <c r="AS30">
        <v>9.0981260000000006</v>
      </c>
      <c r="AT30">
        <v>12.742246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44.45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2315.6873119999996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324.736874</v>
      </c>
      <c r="L31">
        <v>376.26243499999998</v>
      </c>
      <c r="M31">
        <v>88.8904</v>
      </c>
      <c r="N31">
        <v>54.783540000000002</v>
      </c>
      <c r="O31">
        <v>119.485727</v>
      </c>
      <c r="P31">
        <v>98.190074999999993</v>
      </c>
      <c r="Q31">
        <v>9.6909860000000005</v>
      </c>
      <c r="R31">
        <v>30.838204999999999</v>
      </c>
      <c r="S31">
        <v>13.131141</v>
      </c>
      <c r="T31">
        <v>0</v>
      </c>
      <c r="U31">
        <v>404.61557399999998</v>
      </c>
      <c r="V31">
        <v>20.029326000000001</v>
      </c>
      <c r="W31">
        <v>43.691564</v>
      </c>
      <c r="X31">
        <v>95.016108000000003</v>
      </c>
      <c r="Y31">
        <v>0</v>
      </c>
      <c r="Z31">
        <v>18.901191000000001</v>
      </c>
      <c r="AA31">
        <v>38.164900000000003</v>
      </c>
      <c r="AB31">
        <v>38.174678</v>
      </c>
      <c r="AC31">
        <v>18.719912999999998</v>
      </c>
      <c r="AD31">
        <v>31.908754999999999</v>
      </c>
      <c r="AE31">
        <v>47.765599999999999</v>
      </c>
      <c r="AF31">
        <v>19.053464000000002</v>
      </c>
      <c r="AG31">
        <v>0</v>
      </c>
      <c r="AH31">
        <v>128.09879599999999</v>
      </c>
      <c r="AI31">
        <v>15.797768</v>
      </c>
      <c r="AJ31">
        <v>0</v>
      </c>
      <c r="AK31">
        <v>24.644767000000002</v>
      </c>
      <c r="AL31">
        <v>68.486187999999999</v>
      </c>
      <c r="AM31">
        <v>15.269871</v>
      </c>
      <c r="AN31">
        <v>0.572986</v>
      </c>
      <c r="AO31">
        <v>0.56812600000000002</v>
      </c>
      <c r="AP31">
        <v>3.7131069999999999</v>
      </c>
      <c r="AQ31">
        <v>60.140152999999998</v>
      </c>
      <c r="AR31">
        <v>6.4001089999999996</v>
      </c>
      <c r="AS31">
        <v>9.0981260000000006</v>
      </c>
      <c r="AT31">
        <v>12.742246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44.45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2282.0326989999999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313.51566800000001</v>
      </c>
      <c r="L32">
        <v>376.26243499999998</v>
      </c>
      <c r="M32">
        <v>88.8904</v>
      </c>
      <c r="N32">
        <v>54.783540000000002</v>
      </c>
      <c r="O32">
        <v>119.485727</v>
      </c>
      <c r="P32">
        <v>98.190074999999993</v>
      </c>
      <c r="Q32">
        <v>9.6909860000000005</v>
      </c>
      <c r="R32">
        <v>30.838204999999999</v>
      </c>
      <c r="S32">
        <v>13.131141</v>
      </c>
      <c r="T32">
        <v>0</v>
      </c>
      <c r="U32">
        <v>404.61557399999998</v>
      </c>
      <c r="V32">
        <v>20.029326000000001</v>
      </c>
      <c r="W32">
        <v>43.691564</v>
      </c>
      <c r="X32">
        <v>95.016108000000003</v>
      </c>
      <c r="Y32">
        <v>0</v>
      </c>
      <c r="Z32">
        <v>18.901191000000001</v>
      </c>
      <c r="AA32">
        <v>25.188834</v>
      </c>
      <c r="AB32">
        <v>38.174678</v>
      </c>
      <c r="AC32">
        <v>18.719912999999998</v>
      </c>
      <c r="AD32">
        <v>17.613633</v>
      </c>
      <c r="AE32">
        <v>47.765599999999999</v>
      </c>
      <c r="AF32">
        <v>19.053464000000002</v>
      </c>
      <c r="AG32">
        <v>0</v>
      </c>
      <c r="AH32">
        <v>128.09879599999999</v>
      </c>
      <c r="AI32">
        <v>15.797768</v>
      </c>
      <c r="AJ32">
        <v>0</v>
      </c>
      <c r="AK32">
        <v>24.644767000000002</v>
      </c>
      <c r="AL32">
        <v>68.486187999999999</v>
      </c>
      <c r="AM32">
        <v>15.269871</v>
      </c>
      <c r="AN32">
        <v>0.572986</v>
      </c>
      <c r="AO32">
        <v>0.56812600000000002</v>
      </c>
      <c r="AP32">
        <v>3.7131069999999999</v>
      </c>
      <c r="AQ32">
        <v>60.140152999999998</v>
      </c>
      <c r="AR32">
        <v>6.4001089999999996</v>
      </c>
      <c r="AS32">
        <v>9.0981260000000006</v>
      </c>
      <c r="AT32">
        <v>12.742246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44.45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2243.5403049999995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326.82024200000001</v>
      </c>
      <c r="L33">
        <v>400.41743500000001</v>
      </c>
      <c r="M33">
        <v>88.8904</v>
      </c>
      <c r="N33">
        <v>54.783540000000002</v>
      </c>
      <c r="O33">
        <v>119.485727</v>
      </c>
      <c r="P33">
        <v>98.190074999999993</v>
      </c>
      <c r="Q33">
        <v>9.6909860000000005</v>
      </c>
      <c r="R33">
        <v>37.438502999999997</v>
      </c>
      <c r="S33">
        <v>13.131141</v>
      </c>
      <c r="T33">
        <v>0</v>
      </c>
      <c r="U33">
        <v>404.61557399999998</v>
      </c>
      <c r="V33">
        <v>20.029326000000001</v>
      </c>
      <c r="W33">
        <v>43.691564</v>
      </c>
      <c r="X33">
        <v>95.016108000000003</v>
      </c>
      <c r="Y33">
        <v>0</v>
      </c>
      <c r="Z33">
        <v>6.3003970000000002</v>
      </c>
      <c r="AA33">
        <v>12.976065999999999</v>
      </c>
      <c r="AB33">
        <v>38.174678</v>
      </c>
      <c r="AC33">
        <v>18.719912999999998</v>
      </c>
      <c r="AD33">
        <v>8.8068159999999995</v>
      </c>
      <c r="AE33">
        <v>47.765599999999999</v>
      </c>
      <c r="AF33">
        <v>19.053464000000002</v>
      </c>
      <c r="AG33">
        <v>0</v>
      </c>
      <c r="AH33">
        <v>128.09879599999999</v>
      </c>
      <c r="AI33">
        <v>3.689918</v>
      </c>
      <c r="AJ33">
        <v>0</v>
      </c>
      <c r="AK33">
        <v>24.644767000000002</v>
      </c>
      <c r="AL33">
        <v>12.349968000000001</v>
      </c>
      <c r="AM33">
        <v>15.269871</v>
      </c>
      <c r="AN33">
        <v>0.572986</v>
      </c>
      <c r="AO33">
        <v>0.56812600000000002</v>
      </c>
      <c r="AP33">
        <v>3.7131069999999999</v>
      </c>
      <c r="AQ33">
        <v>60.140152999999998</v>
      </c>
      <c r="AR33">
        <v>6.4001089999999996</v>
      </c>
      <c r="AS33">
        <v>9.0981260000000006</v>
      </c>
      <c r="AT33">
        <v>12.742246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44.45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2185.7357280000001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327.34199000000001</v>
      </c>
      <c r="L34">
        <v>400.41743500000001</v>
      </c>
      <c r="M34">
        <v>88.8904</v>
      </c>
      <c r="N34">
        <v>54.783540000000002</v>
      </c>
      <c r="O34">
        <v>119.485727</v>
      </c>
      <c r="P34">
        <v>98.190074999999993</v>
      </c>
      <c r="Q34">
        <v>9.6909860000000005</v>
      </c>
      <c r="R34">
        <v>38.342776999999998</v>
      </c>
      <c r="S34">
        <v>13.131141</v>
      </c>
      <c r="T34">
        <v>0</v>
      </c>
      <c r="U34">
        <v>404.61557399999998</v>
      </c>
      <c r="V34">
        <v>20.029326000000001</v>
      </c>
      <c r="W34">
        <v>43.691564</v>
      </c>
      <c r="X34">
        <v>95.016108000000003</v>
      </c>
      <c r="Y34">
        <v>0</v>
      </c>
      <c r="Z34">
        <v>0</v>
      </c>
      <c r="AA34">
        <v>0</v>
      </c>
      <c r="AB34">
        <v>25.449784999999999</v>
      </c>
      <c r="AC34">
        <v>0</v>
      </c>
      <c r="AD34">
        <v>0</v>
      </c>
      <c r="AE34">
        <v>47.765599999999999</v>
      </c>
      <c r="AF34">
        <v>9.5267320000000009</v>
      </c>
      <c r="AG34">
        <v>0</v>
      </c>
      <c r="AH34">
        <v>91.499139999999997</v>
      </c>
      <c r="AI34">
        <v>0</v>
      </c>
      <c r="AJ34">
        <v>0</v>
      </c>
      <c r="AK34">
        <v>24.644767000000002</v>
      </c>
      <c r="AL34">
        <v>12.349968000000001</v>
      </c>
      <c r="AM34">
        <v>10.200521</v>
      </c>
      <c r="AN34">
        <v>0.572986</v>
      </c>
      <c r="AO34">
        <v>0.56812600000000002</v>
      </c>
      <c r="AP34">
        <v>3.7131069999999999</v>
      </c>
      <c r="AQ34">
        <v>60.140152999999998</v>
      </c>
      <c r="AR34">
        <v>48.000816</v>
      </c>
      <c r="AS34">
        <v>9.0981260000000006</v>
      </c>
      <c r="AT34">
        <v>12.742246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44.45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2114.3487159999995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327.34199000000001</v>
      </c>
      <c r="L35">
        <v>388.823035</v>
      </c>
      <c r="M35">
        <v>88.8904</v>
      </c>
      <c r="N35">
        <v>54.783540000000002</v>
      </c>
      <c r="O35">
        <v>119.485727</v>
      </c>
      <c r="P35">
        <v>98.190074999999993</v>
      </c>
      <c r="Q35">
        <v>9.6330139999999993</v>
      </c>
      <c r="R35">
        <v>33.874358999999998</v>
      </c>
      <c r="S35">
        <v>13.063507</v>
      </c>
      <c r="T35">
        <v>0</v>
      </c>
      <c r="U35">
        <v>404.61557399999998</v>
      </c>
      <c r="V35">
        <v>20.029326000000001</v>
      </c>
      <c r="W35">
        <v>43.691564</v>
      </c>
      <c r="X35">
        <v>95.016108000000003</v>
      </c>
      <c r="Y35">
        <v>0</v>
      </c>
      <c r="Z35">
        <v>0</v>
      </c>
      <c r="AA35">
        <v>0</v>
      </c>
      <c r="AB35">
        <v>25.449784999999999</v>
      </c>
      <c r="AC35">
        <v>0</v>
      </c>
      <c r="AD35">
        <v>0</v>
      </c>
      <c r="AE35">
        <v>31.843734000000001</v>
      </c>
      <c r="AF35">
        <v>8.5740590000000001</v>
      </c>
      <c r="AG35">
        <v>0</v>
      </c>
      <c r="AH35">
        <v>73.199312000000006</v>
      </c>
      <c r="AI35">
        <v>0</v>
      </c>
      <c r="AJ35">
        <v>0</v>
      </c>
      <c r="AK35">
        <v>24.644767000000002</v>
      </c>
      <c r="AL35">
        <v>12.349968000000001</v>
      </c>
      <c r="AM35">
        <v>5.1002609999999997</v>
      </c>
      <c r="AN35">
        <v>0.572986</v>
      </c>
      <c r="AO35">
        <v>0</v>
      </c>
      <c r="AP35">
        <v>3.7131069999999999</v>
      </c>
      <c r="AQ35">
        <v>60.140152999999998</v>
      </c>
      <c r="AR35">
        <v>48.000816</v>
      </c>
      <c r="AS35">
        <v>9.0981260000000006</v>
      </c>
      <c r="AT35">
        <v>12.742246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44.45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2057.3175390000001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327.34199000000001</v>
      </c>
      <c r="L36">
        <v>388.823035</v>
      </c>
      <c r="M36">
        <v>88.8904</v>
      </c>
      <c r="N36">
        <v>54.783540000000002</v>
      </c>
      <c r="O36">
        <v>119.485727</v>
      </c>
      <c r="P36">
        <v>98.190074999999993</v>
      </c>
      <c r="Q36">
        <v>9.6330139999999993</v>
      </c>
      <c r="R36">
        <v>30.548345000000001</v>
      </c>
      <c r="S36">
        <v>13.063507</v>
      </c>
      <c r="T36">
        <v>0</v>
      </c>
      <c r="U36">
        <v>404.61557399999998</v>
      </c>
      <c r="V36">
        <v>20.029326000000001</v>
      </c>
      <c r="W36">
        <v>43.691564</v>
      </c>
      <c r="X36">
        <v>95.016108000000003</v>
      </c>
      <c r="Y36">
        <v>0</v>
      </c>
      <c r="Z36">
        <v>0</v>
      </c>
      <c r="AA36">
        <v>0</v>
      </c>
      <c r="AB36">
        <v>12.724893</v>
      </c>
      <c r="AC36">
        <v>0</v>
      </c>
      <c r="AD36">
        <v>0</v>
      </c>
      <c r="AE36">
        <v>31.843734000000001</v>
      </c>
      <c r="AF36">
        <v>8.5740590000000001</v>
      </c>
      <c r="AG36">
        <v>0</v>
      </c>
      <c r="AH36">
        <v>55.814475000000002</v>
      </c>
      <c r="AI36">
        <v>0</v>
      </c>
      <c r="AJ36">
        <v>0</v>
      </c>
      <c r="AK36">
        <v>24.644767000000002</v>
      </c>
      <c r="AL36">
        <v>12.349968000000001</v>
      </c>
      <c r="AM36">
        <v>0</v>
      </c>
      <c r="AN36">
        <v>0.572986</v>
      </c>
      <c r="AO36">
        <v>0</v>
      </c>
      <c r="AP36">
        <v>3.7131069999999999</v>
      </c>
      <c r="AQ36">
        <v>45.105114999999998</v>
      </c>
      <c r="AR36">
        <v>6.4001089999999996</v>
      </c>
      <c r="AS36">
        <v>9.0981260000000006</v>
      </c>
      <c r="AT36">
        <v>12.742246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44.45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1962.1457900000003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313.51566800000001</v>
      </c>
      <c r="L37">
        <v>372.00149299999998</v>
      </c>
      <c r="M37">
        <v>88.8904</v>
      </c>
      <c r="N37">
        <v>54.783540000000002</v>
      </c>
      <c r="O37">
        <v>119.485727</v>
      </c>
      <c r="P37">
        <v>98.190074999999993</v>
      </c>
      <c r="Q37">
        <v>9.6330139999999993</v>
      </c>
      <c r="R37">
        <v>30.548345000000001</v>
      </c>
      <c r="S37">
        <v>13.063507</v>
      </c>
      <c r="T37">
        <v>0</v>
      </c>
      <c r="U37">
        <v>404.61557399999998</v>
      </c>
      <c r="V37">
        <v>20.029326000000001</v>
      </c>
      <c r="W37">
        <v>43.691564</v>
      </c>
      <c r="X37">
        <v>95.016108000000003</v>
      </c>
      <c r="Y37">
        <v>0</v>
      </c>
      <c r="Z37">
        <v>0</v>
      </c>
      <c r="AA37">
        <v>0</v>
      </c>
      <c r="AB37">
        <v>12.724893</v>
      </c>
      <c r="AC37">
        <v>0</v>
      </c>
      <c r="AD37">
        <v>0</v>
      </c>
      <c r="AE37">
        <v>31.843734000000001</v>
      </c>
      <c r="AF37">
        <v>8.5740590000000001</v>
      </c>
      <c r="AG37">
        <v>0</v>
      </c>
      <c r="AH37">
        <v>36.599656000000003</v>
      </c>
      <c r="AI37">
        <v>0</v>
      </c>
      <c r="AJ37">
        <v>0</v>
      </c>
      <c r="AK37">
        <v>24.644767000000002</v>
      </c>
      <c r="AL37">
        <v>12.349968000000001</v>
      </c>
      <c r="AM37">
        <v>0</v>
      </c>
      <c r="AN37">
        <v>0.572986</v>
      </c>
      <c r="AO37">
        <v>0</v>
      </c>
      <c r="AP37">
        <v>11.519294</v>
      </c>
      <c r="AQ37">
        <v>43.826832000000003</v>
      </c>
      <c r="AR37">
        <v>6.4001089999999996</v>
      </c>
      <c r="AS37">
        <v>9.0981260000000006</v>
      </c>
      <c r="AT37">
        <v>12.742246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44.45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1918.8110110000002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306.75226800000002</v>
      </c>
      <c r="L38">
        <v>343.30535300000003</v>
      </c>
      <c r="M38">
        <v>88.8904</v>
      </c>
      <c r="N38">
        <v>54.783540000000002</v>
      </c>
      <c r="O38">
        <v>119.485727</v>
      </c>
      <c r="P38">
        <v>98.190074999999993</v>
      </c>
      <c r="Q38">
        <v>9.6330139999999993</v>
      </c>
      <c r="R38">
        <v>30.548345000000001</v>
      </c>
      <c r="S38">
        <v>13.063507</v>
      </c>
      <c r="T38">
        <v>0</v>
      </c>
      <c r="U38">
        <v>404.61557399999998</v>
      </c>
      <c r="V38">
        <v>20.029326000000001</v>
      </c>
      <c r="W38">
        <v>43.691564</v>
      </c>
      <c r="X38">
        <v>95.016108000000003</v>
      </c>
      <c r="Y38">
        <v>0</v>
      </c>
      <c r="Z38">
        <v>0</v>
      </c>
      <c r="AA38">
        <v>0</v>
      </c>
      <c r="AB38">
        <v>12.724893</v>
      </c>
      <c r="AC38">
        <v>0</v>
      </c>
      <c r="AD38">
        <v>0</v>
      </c>
      <c r="AE38">
        <v>31.843734000000001</v>
      </c>
      <c r="AF38">
        <v>8.5740590000000001</v>
      </c>
      <c r="AG38">
        <v>0</v>
      </c>
      <c r="AH38">
        <v>18.299828000000002</v>
      </c>
      <c r="AI38">
        <v>0</v>
      </c>
      <c r="AJ38">
        <v>0</v>
      </c>
      <c r="AK38">
        <v>24.644767000000002</v>
      </c>
      <c r="AL38">
        <v>12.349968000000001</v>
      </c>
      <c r="AM38">
        <v>0</v>
      </c>
      <c r="AN38">
        <v>0.572986</v>
      </c>
      <c r="AO38">
        <v>0</v>
      </c>
      <c r="AP38">
        <v>11.519294</v>
      </c>
      <c r="AQ38">
        <v>43.826832000000003</v>
      </c>
      <c r="AR38">
        <v>6.4001089999999996</v>
      </c>
      <c r="AS38">
        <v>9.0981260000000006</v>
      </c>
      <c r="AT38">
        <v>12.742246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44.45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1865.051643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330.01536900000002</v>
      </c>
      <c r="L39">
        <v>379.38335799999999</v>
      </c>
      <c r="M39">
        <v>88.8904</v>
      </c>
      <c r="N39">
        <v>54.783540000000002</v>
      </c>
      <c r="O39">
        <v>119.485727</v>
      </c>
      <c r="P39">
        <v>98.190074999999993</v>
      </c>
      <c r="Q39">
        <v>13.770476</v>
      </c>
      <c r="R39">
        <v>38.342776999999998</v>
      </c>
      <c r="S39">
        <v>17.675276</v>
      </c>
      <c r="T39">
        <v>0</v>
      </c>
      <c r="U39">
        <v>404.61557399999998</v>
      </c>
      <c r="V39">
        <v>20.029326000000001</v>
      </c>
      <c r="W39">
        <v>43.691564</v>
      </c>
      <c r="X39">
        <v>95.016108000000003</v>
      </c>
      <c r="Y39">
        <v>0</v>
      </c>
      <c r="Z39">
        <v>0</v>
      </c>
      <c r="AA39">
        <v>0</v>
      </c>
      <c r="AB39">
        <v>12.724893</v>
      </c>
      <c r="AC39">
        <v>0</v>
      </c>
      <c r="AD39">
        <v>0</v>
      </c>
      <c r="AE39">
        <v>31.843734000000001</v>
      </c>
      <c r="AF39">
        <v>8.5740590000000001</v>
      </c>
      <c r="AG39">
        <v>0</v>
      </c>
      <c r="AH39">
        <v>18.299828000000002</v>
      </c>
      <c r="AI39">
        <v>0</v>
      </c>
      <c r="AJ39">
        <v>0</v>
      </c>
      <c r="AK39">
        <v>24.644767000000002</v>
      </c>
      <c r="AL39">
        <v>12.349968000000001</v>
      </c>
      <c r="AM39">
        <v>0</v>
      </c>
      <c r="AN39">
        <v>0.572986</v>
      </c>
      <c r="AO39">
        <v>0.85218799999999995</v>
      </c>
      <c r="AP39">
        <v>4.3319580000000002</v>
      </c>
      <c r="AQ39">
        <v>29.339628999999999</v>
      </c>
      <c r="AR39">
        <v>6.4001089999999996</v>
      </c>
      <c r="AS39">
        <v>9.0981260000000006</v>
      </c>
      <c r="AT39">
        <v>12.742246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44.45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1920.1140610000002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330.01536900000002</v>
      </c>
      <c r="L40">
        <v>410.30175800000001</v>
      </c>
      <c r="M40">
        <v>88.8904</v>
      </c>
      <c r="N40">
        <v>54.783540000000002</v>
      </c>
      <c r="O40">
        <v>119.485727</v>
      </c>
      <c r="P40">
        <v>98.190074999999993</v>
      </c>
      <c r="Q40">
        <v>13.770476</v>
      </c>
      <c r="R40">
        <v>38.342776999999998</v>
      </c>
      <c r="S40">
        <v>17.675276</v>
      </c>
      <c r="T40">
        <v>0</v>
      </c>
      <c r="U40">
        <v>404.61557399999998</v>
      </c>
      <c r="V40">
        <v>20.029326000000001</v>
      </c>
      <c r="W40">
        <v>43.691564</v>
      </c>
      <c r="X40">
        <v>95.016108000000003</v>
      </c>
      <c r="Y40">
        <v>0</v>
      </c>
      <c r="Z40">
        <v>0</v>
      </c>
      <c r="AA40">
        <v>0</v>
      </c>
      <c r="AB40">
        <v>12.724893</v>
      </c>
      <c r="AC40">
        <v>0</v>
      </c>
      <c r="AD40">
        <v>0</v>
      </c>
      <c r="AE40">
        <v>31.843734000000001</v>
      </c>
      <c r="AF40">
        <v>8.5740590000000001</v>
      </c>
      <c r="AG40">
        <v>0</v>
      </c>
      <c r="AH40">
        <v>18.299828000000002</v>
      </c>
      <c r="AI40">
        <v>0</v>
      </c>
      <c r="AJ40">
        <v>0</v>
      </c>
      <c r="AK40">
        <v>24.644767000000002</v>
      </c>
      <c r="AL40">
        <v>12.349968000000001</v>
      </c>
      <c r="AM40">
        <v>0</v>
      </c>
      <c r="AN40">
        <v>0.572986</v>
      </c>
      <c r="AO40">
        <v>0.85218799999999995</v>
      </c>
      <c r="AP40">
        <v>4.3319580000000002</v>
      </c>
      <c r="AQ40">
        <v>15.217650000000001</v>
      </c>
      <c r="AR40">
        <v>6.4001089999999996</v>
      </c>
      <c r="AS40">
        <v>9.0981260000000006</v>
      </c>
      <c r="AT40">
        <v>12.742246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44.45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1936.9104820000002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330.01536900000002</v>
      </c>
      <c r="L41">
        <v>458.61175800000001</v>
      </c>
      <c r="M41">
        <v>88.8904</v>
      </c>
      <c r="N41">
        <v>54.783540000000002</v>
      </c>
      <c r="O41">
        <v>119.485727</v>
      </c>
      <c r="P41">
        <v>98.190074999999993</v>
      </c>
      <c r="Q41">
        <v>13.770476</v>
      </c>
      <c r="R41">
        <v>38.342776999999998</v>
      </c>
      <c r="S41">
        <v>17.675276</v>
      </c>
      <c r="T41">
        <v>0</v>
      </c>
      <c r="U41">
        <v>404.61557399999998</v>
      </c>
      <c r="V41">
        <v>20.029326000000001</v>
      </c>
      <c r="W41">
        <v>43.691564</v>
      </c>
      <c r="X41">
        <v>95.016108000000003</v>
      </c>
      <c r="Y41">
        <v>0</v>
      </c>
      <c r="Z41">
        <v>0</v>
      </c>
      <c r="AA41">
        <v>0</v>
      </c>
      <c r="AB41">
        <v>12.724893</v>
      </c>
      <c r="AC41">
        <v>0</v>
      </c>
      <c r="AD41">
        <v>0</v>
      </c>
      <c r="AE41">
        <v>31.843734000000001</v>
      </c>
      <c r="AF41">
        <v>8.5740590000000001</v>
      </c>
      <c r="AG41">
        <v>0</v>
      </c>
      <c r="AH41">
        <v>18.299828000000002</v>
      </c>
      <c r="AI41">
        <v>0</v>
      </c>
      <c r="AJ41">
        <v>0</v>
      </c>
      <c r="AK41">
        <v>49.289534000000003</v>
      </c>
      <c r="AL41">
        <v>12.349968000000001</v>
      </c>
      <c r="AM41">
        <v>0</v>
      </c>
      <c r="AN41">
        <v>0.572986</v>
      </c>
      <c r="AO41">
        <v>0.85218799999999995</v>
      </c>
      <c r="AP41">
        <v>4.3319580000000002</v>
      </c>
      <c r="AQ41">
        <v>0</v>
      </c>
      <c r="AR41">
        <v>6.4001089999999996</v>
      </c>
      <c r="AS41">
        <v>9.0981260000000006</v>
      </c>
      <c r="AT41">
        <v>12.742246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44.45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1994.6475990000001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330.01536900000002</v>
      </c>
      <c r="L42">
        <v>419.96375799999998</v>
      </c>
      <c r="M42">
        <v>88.8904</v>
      </c>
      <c r="N42">
        <v>54.783540000000002</v>
      </c>
      <c r="O42">
        <v>119.485727</v>
      </c>
      <c r="P42">
        <v>98.190074999999993</v>
      </c>
      <c r="Q42">
        <v>13.770476</v>
      </c>
      <c r="R42">
        <v>38.342776999999998</v>
      </c>
      <c r="S42">
        <v>17.675276</v>
      </c>
      <c r="T42">
        <v>0</v>
      </c>
      <c r="U42">
        <v>404.61557399999998</v>
      </c>
      <c r="V42">
        <v>20.029326000000001</v>
      </c>
      <c r="W42">
        <v>43.691564</v>
      </c>
      <c r="X42">
        <v>95.016108000000003</v>
      </c>
      <c r="Y42">
        <v>0</v>
      </c>
      <c r="Z42">
        <v>0</v>
      </c>
      <c r="AA42">
        <v>0</v>
      </c>
      <c r="AB42">
        <v>12.724893</v>
      </c>
      <c r="AC42">
        <v>0</v>
      </c>
      <c r="AD42">
        <v>0</v>
      </c>
      <c r="AE42">
        <v>31.843734000000001</v>
      </c>
      <c r="AF42">
        <v>8.5740590000000001</v>
      </c>
      <c r="AG42">
        <v>0</v>
      </c>
      <c r="AH42">
        <v>18.299828000000002</v>
      </c>
      <c r="AI42">
        <v>0</v>
      </c>
      <c r="AJ42">
        <v>0</v>
      </c>
      <c r="AK42">
        <v>49.289534000000003</v>
      </c>
      <c r="AL42">
        <v>12.349968000000001</v>
      </c>
      <c r="AM42">
        <v>0</v>
      </c>
      <c r="AN42">
        <v>0.572986</v>
      </c>
      <c r="AO42">
        <v>0.85218799999999995</v>
      </c>
      <c r="AP42">
        <v>4.3319580000000002</v>
      </c>
      <c r="AQ42">
        <v>0</v>
      </c>
      <c r="AR42">
        <v>48.000816</v>
      </c>
      <c r="AS42">
        <v>9.0981260000000006</v>
      </c>
      <c r="AT42">
        <v>12.742246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44.45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1997.6003060000003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330.01536900000002</v>
      </c>
      <c r="L43">
        <v>400.63975799999997</v>
      </c>
      <c r="M43">
        <v>88.8904</v>
      </c>
      <c r="N43">
        <v>54.783540000000002</v>
      </c>
      <c r="O43">
        <v>119.485727</v>
      </c>
      <c r="P43">
        <v>98.190074999999993</v>
      </c>
      <c r="Q43">
        <v>13.770476</v>
      </c>
      <c r="R43">
        <v>38.342776999999998</v>
      </c>
      <c r="S43">
        <v>17.675276</v>
      </c>
      <c r="T43">
        <v>0</v>
      </c>
      <c r="U43">
        <v>404.61557399999998</v>
      </c>
      <c r="V43">
        <v>20.029326000000001</v>
      </c>
      <c r="W43">
        <v>43.691564</v>
      </c>
      <c r="X43">
        <v>95.016108000000003</v>
      </c>
      <c r="Y43">
        <v>0</v>
      </c>
      <c r="Z43">
        <v>0</v>
      </c>
      <c r="AA43">
        <v>0</v>
      </c>
      <c r="AB43">
        <v>12.724893</v>
      </c>
      <c r="AC43">
        <v>0</v>
      </c>
      <c r="AD43">
        <v>0</v>
      </c>
      <c r="AE43">
        <v>15.921867000000001</v>
      </c>
      <c r="AF43">
        <v>8.5740590000000001</v>
      </c>
      <c r="AG43">
        <v>0</v>
      </c>
      <c r="AH43">
        <v>0</v>
      </c>
      <c r="AI43">
        <v>0</v>
      </c>
      <c r="AJ43">
        <v>0</v>
      </c>
      <c r="AK43">
        <v>49.289534000000003</v>
      </c>
      <c r="AL43">
        <v>12.349968000000001</v>
      </c>
      <c r="AM43">
        <v>0</v>
      </c>
      <c r="AN43">
        <v>0.572986</v>
      </c>
      <c r="AO43">
        <v>0.85218799999999995</v>
      </c>
      <c r="AP43">
        <v>4.3319580000000002</v>
      </c>
      <c r="AQ43">
        <v>0</v>
      </c>
      <c r="AR43">
        <v>48.000816</v>
      </c>
      <c r="AS43">
        <v>9.0981260000000006</v>
      </c>
      <c r="AT43">
        <v>12.742246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44.45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1944.0546110000002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330.01536900000002</v>
      </c>
      <c r="L44">
        <v>400.63975799999997</v>
      </c>
      <c r="M44">
        <v>88.8904</v>
      </c>
      <c r="N44">
        <v>54.783540000000002</v>
      </c>
      <c r="O44">
        <v>119.485727</v>
      </c>
      <c r="P44">
        <v>98.190074999999993</v>
      </c>
      <c r="Q44">
        <v>13.770476</v>
      </c>
      <c r="R44">
        <v>38.342776999999998</v>
      </c>
      <c r="S44">
        <v>17.675276</v>
      </c>
      <c r="T44">
        <v>0</v>
      </c>
      <c r="U44">
        <v>404.61557399999998</v>
      </c>
      <c r="V44">
        <v>20.029326000000001</v>
      </c>
      <c r="W44">
        <v>43.691564</v>
      </c>
      <c r="X44">
        <v>95.016108000000003</v>
      </c>
      <c r="Y44">
        <v>0</v>
      </c>
      <c r="Z44">
        <v>0</v>
      </c>
      <c r="AA44">
        <v>0</v>
      </c>
      <c r="AB44">
        <v>12.724893</v>
      </c>
      <c r="AC44">
        <v>0</v>
      </c>
      <c r="AD44">
        <v>0</v>
      </c>
      <c r="AE44">
        <v>15.921867000000001</v>
      </c>
      <c r="AF44">
        <v>8.5740590000000001</v>
      </c>
      <c r="AG44">
        <v>0</v>
      </c>
      <c r="AH44">
        <v>0</v>
      </c>
      <c r="AI44">
        <v>0</v>
      </c>
      <c r="AJ44">
        <v>0</v>
      </c>
      <c r="AK44">
        <v>49.289534000000003</v>
      </c>
      <c r="AL44">
        <v>12.349968000000001</v>
      </c>
      <c r="AM44">
        <v>0</v>
      </c>
      <c r="AN44">
        <v>0.572986</v>
      </c>
      <c r="AO44">
        <v>0.85218799999999995</v>
      </c>
      <c r="AP44">
        <v>4.3319580000000002</v>
      </c>
      <c r="AQ44">
        <v>0</v>
      </c>
      <c r="AR44">
        <v>6.4001089999999996</v>
      </c>
      <c r="AS44">
        <v>9.0981260000000006</v>
      </c>
      <c r="AT44">
        <v>12.742246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44.45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1902.4539040000002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330.01536900000002</v>
      </c>
      <c r="L45">
        <v>419.96375799999998</v>
      </c>
      <c r="M45">
        <v>88.8904</v>
      </c>
      <c r="N45">
        <v>54.783540000000002</v>
      </c>
      <c r="O45">
        <v>119.485727</v>
      </c>
      <c r="P45">
        <v>98.190074999999993</v>
      </c>
      <c r="Q45">
        <v>13.770476</v>
      </c>
      <c r="R45">
        <v>38.342776999999998</v>
      </c>
      <c r="S45">
        <v>17.675276</v>
      </c>
      <c r="T45">
        <v>0</v>
      </c>
      <c r="U45">
        <v>404.61557399999998</v>
      </c>
      <c r="V45">
        <v>20.029326000000001</v>
      </c>
      <c r="W45">
        <v>43.691564</v>
      </c>
      <c r="X45">
        <v>95.016108000000003</v>
      </c>
      <c r="Y45">
        <v>0</v>
      </c>
      <c r="Z45">
        <v>0</v>
      </c>
      <c r="AA45">
        <v>0</v>
      </c>
      <c r="AB45">
        <v>12.724893</v>
      </c>
      <c r="AC45">
        <v>0</v>
      </c>
      <c r="AD45">
        <v>0</v>
      </c>
      <c r="AE45">
        <v>15.921867000000001</v>
      </c>
      <c r="AF45">
        <v>8.5740590000000001</v>
      </c>
      <c r="AG45">
        <v>0</v>
      </c>
      <c r="AH45">
        <v>0</v>
      </c>
      <c r="AI45">
        <v>0</v>
      </c>
      <c r="AJ45">
        <v>0</v>
      </c>
      <c r="AK45">
        <v>49.289534000000003</v>
      </c>
      <c r="AL45">
        <v>12.349968000000001</v>
      </c>
      <c r="AM45">
        <v>0</v>
      </c>
      <c r="AN45">
        <v>0.572986</v>
      </c>
      <c r="AO45">
        <v>0.85218799999999995</v>
      </c>
      <c r="AP45">
        <v>4.3319580000000002</v>
      </c>
      <c r="AQ45">
        <v>0</v>
      </c>
      <c r="AR45">
        <v>6.4001089999999996</v>
      </c>
      <c r="AS45">
        <v>23.915073</v>
      </c>
      <c r="AT45">
        <v>12.742246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44.45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1936.5948510000001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330.01536900000002</v>
      </c>
      <c r="L46">
        <v>429.62575800000002</v>
      </c>
      <c r="M46">
        <v>88.8904</v>
      </c>
      <c r="N46">
        <v>54.783540000000002</v>
      </c>
      <c r="O46">
        <v>119.485727</v>
      </c>
      <c r="P46">
        <v>98.190074999999993</v>
      </c>
      <c r="Q46">
        <v>13.770476</v>
      </c>
      <c r="R46">
        <v>38.342776999999998</v>
      </c>
      <c r="S46">
        <v>17.675276</v>
      </c>
      <c r="T46">
        <v>0</v>
      </c>
      <c r="U46">
        <v>404.61557399999998</v>
      </c>
      <c r="V46">
        <v>20.029326000000001</v>
      </c>
      <c r="W46">
        <v>43.691564</v>
      </c>
      <c r="X46">
        <v>95.016108000000003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15.921867000000001</v>
      </c>
      <c r="AF46">
        <v>8.5740590000000001</v>
      </c>
      <c r="AG46">
        <v>0</v>
      </c>
      <c r="AH46">
        <v>0</v>
      </c>
      <c r="AI46">
        <v>0</v>
      </c>
      <c r="AJ46">
        <v>0</v>
      </c>
      <c r="AK46">
        <v>49.289534000000003</v>
      </c>
      <c r="AL46">
        <v>12.349968000000001</v>
      </c>
      <c r="AM46">
        <v>0</v>
      </c>
      <c r="AN46">
        <v>0.572986</v>
      </c>
      <c r="AO46">
        <v>0.85218799999999995</v>
      </c>
      <c r="AP46">
        <v>4.3319580000000002</v>
      </c>
      <c r="AQ46">
        <v>0</v>
      </c>
      <c r="AR46">
        <v>6.4001089999999996</v>
      </c>
      <c r="AS46">
        <v>23.915073</v>
      </c>
      <c r="AT46">
        <v>12.742246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44.45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1933.531958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330.01536900000002</v>
      </c>
      <c r="L47">
        <v>429.62575800000002</v>
      </c>
      <c r="M47">
        <v>88.8904</v>
      </c>
      <c r="N47">
        <v>54.783540000000002</v>
      </c>
      <c r="O47">
        <v>119.485727</v>
      </c>
      <c r="P47">
        <v>98.190074999999993</v>
      </c>
      <c r="Q47">
        <v>13.770476</v>
      </c>
      <c r="R47">
        <v>38.342776999999998</v>
      </c>
      <c r="S47">
        <v>17.675276</v>
      </c>
      <c r="T47">
        <v>0</v>
      </c>
      <c r="U47">
        <v>404.61557399999998</v>
      </c>
      <c r="V47">
        <v>20.029326000000001</v>
      </c>
      <c r="W47">
        <v>43.691564</v>
      </c>
      <c r="X47">
        <v>95.016108000000003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15.921867000000001</v>
      </c>
      <c r="AF47">
        <v>8.5740590000000001</v>
      </c>
      <c r="AG47">
        <v>0</v>
      </c>
      <c r="AH47">
        <v>0</v>
      </c>
      <c r="AI47">
        <v>0</v>
      </c>
      <c r="AJ47">
        <v>0</v>
      </c>
      <c r="AK47">
        <v>49.289534000000003</v>
      </c>
      <c r="AL47">
        <v>12.349968000000001</v>
      </c>
      <c r="AM47">
        <v>0</v>
      </c>
      <c r="AN47">
        <v>0.572986</v>
      </c>
      <c r="AO47">
        <v>0.56812600000000002</v>
      </c>
      <c r="AP47">
        <v>4.3319580000000002</v>
      </c>
      <c r="AQ47">
        <v>0</v>
      </c>
      <c r="AR47">
        <v>6.4001089999999996</v>
      </c>
      <c r="AS47">
        <v>23.915073</v>
      </c>
      <c r="AT47">
        <v>12.742246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44.45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1933.2478959999999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330.01536900000002</v>
      </c>
      <c r="L48">
        <v>429.62575800000002</v>
      </c>
      <c r="M48">
        <v>88.8904</v>
      </c>
      <c r="N48">
        <v>54.783540000000002</v>
      </c>
      <c r="O48">
        <v>119.485727</v>
      </c>
      <c r="P48">
        <v>98.190074999999993</v>
      </c>
      <c r="Q48">
        <v>13.770476</v>
      </c>
      <c r="R48">
        <v>38.342776999999998</v>
      </c>
      <c r="S48">
        <v>17.675276</v>
      </c>
      <c r="T48">
        <v>0</v>
      </c>
      <c r="U48">
        <v>404.61557399999998</v>
      </c>
      <c r="V48">
        <v>20.029326000000001</v>
      </c>
      <c r="W48">
        <v>43.691564</v>
      </c>
      <c r="X48">
        <v>95.016108000000003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15.921867000000001</v>
      </c>
      <c r="AF48">
        <v>8.5740590000000001</v>
      </c>
      <c r="AG48">
        <v>0</v>
      </c>
      <c r="AH48">
        <v>0</v>
      </c>
      <c r="AI48">
        <v>0</v>
      </c>
      <c r="AJ48">
        <v>0</v>
      </c>
      <c r="AK48">
        <v>49.289534000000003</v>
      </c>
      <c r="AL48">
        <v>12.349968000000001</v>
      </c>
      <c r="AM48">
        <v>0</v>
      </c>
      <c r="AN48">
        <v>0.572986</v>
      </c>
      <c r="AO48">
        <v>0.56812600000000002</v>
      </c>
      <c r="AP48">
        <v>4.3319580000000002</v>
      </c>
      <c r="AQ48">
        <v>0</v>
      </c>
      <c r="AR48">
        <v>6.4001089999999996</v>
      </c>
      <c r="AS48">
        <v>23.915073</v>
      </c>
      <c r="AT48">
        <v>12.742246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44.45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1933.2478959999999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330.01536900000002</v>
      </c>
      <c r="L49">
        <v>429.62575800000002</v>
      </c>
      <c r="M49">
        <v>88.8904</v>
      </c>
      <c r="N49">
        <v>54.783540000000002</v>
      </c>
      <c r="O49">
        <v>119.485727</v>
      </c>
      <c r="P49">
        <v>98.190074999999993</v>
      </c>
      <c r="Q49">
        <v>13.770476</v>
      </c>
      <c r="R49">
        <v>38.342776999999998</v>
      </c>
      <c r="S49">
        <v>17.675276</v>
      </c>
      <c r="T49">
        <v>0</v>
      </c>
      <c r="U49">
        <v>404.61557399999998</v>
      </c>
      <c r="V49">
        <v>20.029326000000001</v>
      </c>
      <c r="W49">
        <v>43.691564</v>
      </c>
      <c r="X49">
        <v>95.016108000000003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15.921867000000001</v>
      </c>
      <c r="AF49">
        <v>8.5740590000000001</v>
      </c>
      <c r="AG49">
        <v>0</v>
      </c>
      <c r="AH49">
        <v>0</v>
      </c>
      <c r="AI49">
        <v>0</v>
      </c>
      <c r="AJ49">
        <v>0</v>
      </c>
      <c r="AK49">
        <v>49.289534000000003</v>
      </c>
      <c r="AL49">
        <v>12.349968000000001</v>
      </c>
      <c r="AM49">
        <v>0</v>
      </c>
      <c r="AN49">
        <v>0.572986</v>
      </c>
      <c r="AO49">
        <v>0.56812600000000002</v>
      </c>
      <c r="AP49">
        <v>4.3319580000000002</v>
      </c>
      <c r="AQ49">
        <v>0</v>
      </c>
      <c r="AR49">
        <v>6.4001089999999996</v>
      </c>
      <c r="AS49">
        <v>9.0981260000000006</v>
      </c>
      <c r="AT49">
        <v>12.742246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44.45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1918.4309490000001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330.01536900000002</v>
      </c>
      <c r="L50">
        <v>429.62575800000002</v>
      </c>
      <c r="M50">
        <v>88.8904</v>
      </c>
      <c r="N50">
        <v>54.783540000000002</v>
      </c>
      <c r="O50">
        <v>119.485727</v>
      </c>
      <c r="P50">
        <v>98.190074999999993</v>
      </c>
      <c r="Q50">
        <v>13.770476</v>
      </c>
      <c r="R50">
        <v>38.342776999999998</v>
      </c>
      <c r="S50">
        <v>17.675276</v>
      </c>
      <c r="T50">
        <v>0</v>
      </c>
      <c r="U50">
        <v>404.61557399999998</v>
      </c>
      <c r="V50">
        <v>20.029326000000001</v>
      </c>
      <c r="W50">
        <v>43.691564</v>
      </c>
      <c r="X50">
        <v>95.016108000000003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15.921867000000001</v>
      </c>
      <c r="AF50">
        <v>8.5740590000000001</v>
      </c>
      <c r="AG50">
        <v>0</v>
      </c>
      <c r="AH50">
        <v>0</v>
      </c>
      <c r="AI50">
        <v>0</v>
      </c>
      <c r="AJ50">
        <v>0</v>
      </c>
      <c r="AK50">
        <v>49.289534000000003</v>
      </c>
      <c r="AL50">
        <v>12.349968000000001</v>
      </c>
      <c r="AM50">
        <v>0</v>
      </c>
      <c r="AN50">
        <v>0.572986</v>
      </c>
      <c r="AO50">
        <v>0.56812600000000002</v>
      </c>
      <c r="AP50">
        <v>4.3319580000000002</v>
      </c>
      <c r="AQ50">
        <v>0</v>
      </c>
      <c r="AR50">
        <v>6.4001089999999996</v>
      </c>
      <c r="AS50">
        <v>5.848795</v>
      </c>
      <c r="AT50">
        <v>12.742246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44.45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1915.1816180000001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330.01536900000002</v>
      </c>
      <c r="L51">
        <v>429.62575800000002</v>
      </c>
      <c r="M51">
        <v>88.8904</v>
      </c>
      <c r="N51">
        <v>54.783540000000002</v>
      </c>
      <c r="O51">
        <v>119.485727</v>
      </c>
      <c r="P51">
        <v>98.190074999999993</v>
      </c>
      <c r="Q51">
        <v>13.770476</v>
      </c>
      <c r="R51">
        <v>38.342776999999998</v>
      </c>
      <c r="S51">
        <v>17.675276</v>
      </c>
      <c r="T51">
        <v>0</v>
      </c>
      <c r="U51">
        <v>404.61557399999998</v>
      </c>
      <c r="V51">
        <v>20.029326000000001</v>
      </c>
      <c r="W51">
        <v>43.691564</v>
      </c>
      <c r="X51">
        <v>95.016108000000003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15.921867000000001</v>
      </c>
      <c r="AF51">
        <v>8.5740590000000001</v>
      </c>
      <c r="AG51">
        <v>0</v>
      </c>
      <c r="AH51">
        <v>0</v>
      </c>
      <c r="AI51">
        <v>0</v>
      </c>
      <c r="AJ51">
        <v>0</v>
      </c>
      <c r="AK51">
        <v>49.289534000000003</v>
      </c>
      <c r="AL51">
        <v>12.349968000000001</v>
      </c>
      <c r="AM51">
        <v>0</v>
      </c>
      <c r="AN51">
        <v>0.572986</v>
      </c>
      <c r="AO51">
        <v>0.56812600000000002</v>
      </c>
      <c r="AP51">
        <v>4.3319580000000002</v>
      </c>
      <c r="AQ51">
        <v>0</v>
      </c>
      <c r="AR51">
        <v>6.4001089999999996</v>
      </c>
      <c r="AS51">
        <v>5.848795</v>
      </c>
      <c r="AT51">
        <v>12.742246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44.45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1915.1816180000001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330.01536900000002</v>
      </c>
      <c r="L52">
        <v>429.62575800000002</v>
      </c>
      <c r="M52">
        <v>88.8904</v>
      </c>
      <c r="N52">
        <v>54.783540000000002</v>
      </c>
      <c r="O52">
        <v>119.485727</v>
      </c>
      <c r="P52">
        <v>98.190074999999993</v>
      </c>
      <c r="Q52">
        <v>13.770476</v>
      </c>
      <c r="R52">
        <v>38.342776999999998</v>
      </c>
      <c r="S52">
        <v>17.675276</v>
      </c>
      <c r="T52">
        <v>0</v>
      </c>
      <c r="U52">
        <v>404.61557399999998</v>
      </c>
      <c r="V52">
        <v>20.029326000000001</v>
      </c>
      <c r="W52">
        <v>43.691564</v>
      </c>
      <c r="X52">
        <v>95.016108000000003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15.921867000000001</v>
      </c>
      <c r="AF52">
        <v>8.5740590000000001</v>
      </c>
      <c r="AG52">
        <v>0</v>
      </c>
      <c r="AH52">
        <v>0</v>
      </c>
      <c r="AI52">
        <v>0</v>
      </c>
      <c r="AJ52">
        <v>0</v>
      </c>
      <c r="AK52">
        <v>49.289534000000003</v>
      </c>
      <c r="AL52">
        <v>12.349968000000001</v>
      </c>
      <c r="AM52">
        <v>0</v>
      </c>
      <c r="AN52">
        <v>0.572986</v>
      </c>
      <c r="AO52">
        <v>0.56812600000000002</v>
      </c>
      <c r="AP52">
        <v>4.3319580000000002</v>
      </c>
      <c r="AQ52">
        <v>0</v>
      </c>
      <c r="AR52">
        <v>6.4001089999999996</v>
      </c>
      <c r="AS52">
        <v>5.848795</v>
      </c>
      <c r="AT52">
        <v>12.742246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44.45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1915.1816180000001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330.01536900000002</v>
      </c>
      <c r="L53">
        <v>429.62575800000002</v>
      </c>
      <c r="M53">
        <v>88.8904</v>
      </c>
      <c r="N53">
        <v>54.783540000000002</v>
      </c>
      <c r="O53">
        <v>119.485727</v>
      </c>
      <c r="P53">
        <v>98.190074999999993</v>
      </c>
      <c r="Q53">
        <v>13.770476</v>
      </c>
      <c r="R53">
        <v>38.342776999999998</v>
      </c>
      <c r="S53">
        <v>17.675276</v>
      </c>
      <c r="T53">
        <v>0</v>
      </c>
      <c r="U53">
        <v>404.61557399999998</v>
      </c>
      <c r="V53">
        <v>20.029326000000001</v>
      </c>
      <c r="W53">
        <v>43.691564</v>
      </c>
      <c r="X53">
        <v>95.016108000000003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15.921867000000001</v>
      </c>
      <c r="AF53">
        <v>8.5740590000000001</v>
      </c>
      <c r="AG53">
        <v>0</v>
      </c>
      <c r="AH53">
        <v>0</v>
      </c>
      <c r="AI53">
        <v>0</v>
      </c>
      <c r="AJ53">
        <v>0</v>
      </c>
      <c r="AK53">
        <v>49.289534000000003</v>
      </c>
      <c r="AL53">
        <v>24.699936999999998</v>
      </c>
      <c r="AM53">
        <v>0</v>
      </c>
      <c r="AN53">
        <v>0.572986</v>
      </c>
      <c r="AO53">
        <v>0.85218799999999995</v>
      </c>
      <c r="AP53">
        <v>4.3319580000000002</v>
      </c>
      <c r="AQ53">
        <v>0</v>
      </c>
      <c r="AR53">
        <v>6.4001089999999996</v>
      </c>
      <c r="AS53">
        <v>5.848795</v>
      </c>
      <c r="AT53">
        <v>12.742246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44.45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1927.8156490000003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330.01536900000002</v>
      </c>
      <c r="L54">
        <v>379.38335799999999</v>
      </c>
      <c r="M54">
        <v>88.8904</v>
      </c>
      <c r="N54">
        <v>54.783540000000002</v>
      </c>
      <c r="O54">
        <v>119.485727</v>
      </c>
      <c r="P54">
        <v>98.190074999999993</v>
      </c>
      <c r="Q54">
        <v>13.770476</v>
      </c>
      <c r="R54">
        <v>38.342776999999998</v>
      </c>
      <c r="S54">
        <v>17.675276</v>
      </c>
      <c r="T54">
        <v>0</v>
      </c>
      <c r="U54">
        <v>404.61557399999998</v>
      </c>
      <c r="V54">
        <v>20.029326000000001</v>
      </c>
      <c r="W54">
        <v>43.691564</v>
      </c>
      <c r="X54">
        <v>95.016108000000003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15.921867000000001</v>
      </c>
      <c r="AF54">
        <v>8.5740590000000001</v>
      </c>
      <c r="AG54">
        <v>0</v>
      </c>
      <c r="AH54">
        <v>0</v>
      </c>
      <c r="AI54">
        <v>0</v>
      </c>
      <c r="AJ54">
        <v>0</v>
      </c>
      <c r="AK54">
        <v>49.289534000000003</v>
      </c>
      <c r="AL54">
        <v>24.699936999999998</v>
      </c>
      <c r="AM54">
        <v>0</v>
      </c>
      <c r="AN54">
        <v>0.572986</v>
      </c>
      <c r="AO54">
        <v>0.85218799999999995</v>
      </c>
      <c r="AP54">
        <v>4.3319580000000002</v>
      </c>
      <c r="AQ54">
        <v>0</v>
      </c>
      <c r="AR54">
        <v>6.4001089999999996</v>
      </c>
      <c r="AS54">
        <v>5.848795</v>
      </c>
      <c r="AT54">
        <v>12.742246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44.45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1877.5732490000003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325.49413199999998</v>
      </c>
      <c r="L55">
        <v>379.38335799999999</v>
      </c>
      <c r="M55">
        <v>88.8904</v>
      </c>
      <c r="N55">
        <v>54.783540000000002</v>
      </c>
      <c r="O55">
        <v>119.485727</v>
      </c>
      <c r="P55">
        <v>98.190074999999993</v>
      </c>
      <c r="Q55">
        <v>13.770476</v>
      </c>
      <c r="R55">
        <v>34.123421</v>
      </c>
      <c r="S55">
        <v>17.675276</v>
      </c>
      <c r="T55">
        <v>0</v>
      </c>
      <c r="U55">
        <v>404.61557399999998</v>
      </c>
      <c r="V55">
        <v>13.884294000000001</v>
      </c>
      <c r="W55">
        <v>43.691564</v>
      </c>
      <c r="X55">
        <v>95.016108000000003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15.921867000000001</v>
      </c>
      <c r="AF55">
        <v>8.5740590000000001</v>
      </c>
      <c r="AG55">
        <v>0</v>
      </c>
      <c r="AH55">
        <v>0</v>
      </c>
      <c r="AI55">
        <v>0</v>
      </c>
      <c r="AJ55">
        <v>0</v>
      </c>
      <c r="AK55">
        <v>49.289534000000003</v>
      </c>
      <c r="AL55">
        <v>24.699936999999998</v>
      </c>
      <c r="AM55">
        <v>0</v>
      </c>
      <c r="AN55">
        <v>0.572986</v>
      </c>
      <c r="AO55">
        <v>0.85218799999999995</v>
      </c>
      <c r="AP55">
        <v>4.3319580000000002</v>
      </c>
      <c r="AQ55">
        <v>0</v>
      </c>
      <c r="AR55">
        <v>6.4001089999999996</v>
      </c>
      <c r="AS55">
        <v>5.1989289999999997</v>
      </c>
      <c r="AT55">
        <v>12.742246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44.45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1862.0377579999997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325.49413199999998</v>
      </c>
      <c r="L56">
        <v>379.38335799999999</v>
      </c>
      <c r="M56">
        <v>88.8904</v>
      </c>
      <c r="N56">
        <v>54.783540000000002</v>
      </c>
      <c r="O56">
        <v>119.485727</v>
      </c>
      <c r="P56">
        <v>98.190074999999993</v>
      </c>
      <c r="Q56">
        <v>13.770476</v>
      </c>
      <c r="R56">
        <v>28.391594000000001</v>
      </c>
      <c r="S56">
        <v>17.675276</v>
      </c>
      <c r="T56">
        <v>0</v>
      </c>
      <c r="U56">
        <v>404.61557399999998</v>
      </c>
      <c r="V56">
        <v>13.884294000000001</v>
      </c>
      <c r="W56">
        <v>43.691564</v>
      </c>
      <c r="X56">
        <v>95.016108000000003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15.921867000000001</v>
      </c>
      <c r="AF56">
        <v>8.5740590000000001</v>
      </c>
      <c r="AG56">
        <v>0</v>
      </c>
      <c r="AH56">
        <v>0</v>
      </c>
      <c r="AI56">
        <v>0</v>
      </c>
      <c r="AJ56">
        <v>0</v>
      </c>
      <c r="AK56">
        <v>49.289534000000003</v>
      </c>
      <c r="AL56">
        <v>24.699936999999998</v>
      </c>
      <c r="AM56">
        <v>0</v>
      </c>
      <c r="AN56">
        <v>0.572986</v>
      </c>
      <c r="AO56">
        <v>0.85218799999999995</v>
      </c>
      <c r="AP56">
        <v>4.3319580000000002</v>
      </c>
      <c r="AQ56">
        <v>0</v>
      </c>
      <c r="AR56">
        <v>6.4001089999999996</v>
      </c>
      <c r="AS56">
        <v>5.1989289999999997</v>
      </c>
      <c r="AT56">
        <v>12.742246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44.45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1856.3059309999996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325.49413199999998</v>
      </c>
      <c r="L57">
        <v>379.38335799999999</v>
      </c>
      <c r="M57">
        <v>88.8904</v>
      </c>
      <c r="N57">
        <v>54.783540000000002</v>
      </c>
      <c r="O57">
        <v>119.485727</v>
      </c>
      <c r="P57">
        <v>98.190074999999993</v>
      </c>
      <c r="Q57">
        <v>13.770476</v>
      </c>
      <c r="R57">
        <v>28.391594000000001</v>
      </c>
      <c r="S57">
        <v>17.675276</v>
      </c>
      <c r="T57">
        <v>0</v>
      </c>
      <c r="U57">
        <v>404.61557399999998</v>
      </c>
      <c r="V57">
        <v>13.884294000000001</v>
      </c>
      <c r="W57">
        <v>43.691564</v>
      </c>
      <c r="X57">
        <v>95.016108000000003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15.921867000000001</v>
      </c>
      <c r="AF57">
        <v>8.5740590000000001</v>
      </c>
      <c r="AG57">
        <v>0</v>
      </c>
      <c r="AH57">
        <v>0</v>
      </c>
      <c r="AI57">
        <v>0</v>
      </c>
      <c r="AJ57">
        <v>0</v>
      </c>
      <c r="AK57">
        <v>49.289534000000003</v>
      </c>
      <c r="AL57">
        <v>24.699936999999998</v>
      </c>
      <c r="AM57">
        <v>0</v>
      </c>
      <c r="AN57">
        <v>0.572986</v>
      </c>
      <c r="AO57">
        <v>0.28406300000000001</v>
      </c>
      <c r="AP57">
        <v>5.1983490000000003</v>
      </c>
      <c r="AQ57">
        <v>0</v>
      </c>
      <c r="AR57">
        <v>6.4001089999999996</v>
      </c>
      <c r="AS57">
        <v>5.1989289999999997</v>
      </c>
      <c r="AT57">
        <v>12.742246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44.45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1856.6041969999997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325.49413199999998</v>
      </c>
      <c r="L58">
        <v>379.38335799999999</v>
      </c>
      <c r="M58">
        <v>88.8904</v>
      </c>
      <c r="N58">
        <v>54.783540000000002</v>
      </c>
      <c r="O58">
        <v>119.485727</v>
      </c>
      <c r="P58">
        <v>98.190074999999993</v>
      </c>
      <c r="Q58">
        <v>13.770476</v>
      </c>
      <c r="R58">
        <v>28.391594000000001</v>
      </c>
      <c r="S58">
        <v>17.675276</v>
      </c>
      <c r="T58">
        <v>0</v>
      </c>
      <c r="U58">
        <v>404.61557399999998</v>
      </c>
      <c r="V58">
        <v>13.884294000000001</v>
      </c>
      <c r="W58">
        <v>43.691564</v>
      </c>
      <c r="X58">
        <v>95.016108000000003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15.921867000000001</v>
      </c>
      <c r="AF58">
        <v>8.5740590000000001</v>
      </c>
      <c r="AG58">
        <v>0</v>
      </c>
      <c r="AH58">
        <v>0</v>
      </c>
      <c r="AI58">
        <v>0</v>
      </c>
      <c r="AJ58">
        <v>0</v>
      </c>
      <c r="AK58">
        <v>49.289534000000003</v>
      </c>
      <c r="AL58">
        <v>24.699936999999998</v>
      </c>
      <c r="AM58">
        <v>0</v>
      </c>
      <c r="AN58">
        <v>0.572986</v>
      </c>
      <c r="AO58">
        <v>0.28406300000000001</v>
      </c>
      <c r="AP58">
        <v>5.1983490000000003</v>
      </c>
      <c r="AQ58">
        <v>0</v>
      </c>
      <c r="AR58">
        <v>6.4001089999999996</v>
      </c>
      <c r="AS58">
        <v>5.1989289999999997</v>
      </c>
      <c r="AT58">
        <v>12.742246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44.45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1856.6041969999997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325.49413199999998</v>
      </c>
      <c r="L59">
        <v>379.38335799999999</v>
      </c>
      <c r="M59">
        <v>88.8904</v>
      </c>
      <c r="N59">
        <v>54.783540000000002</v>
      </c>
      <c r="O59">
        <v>119.485727</v>
      </c>
      <c r="P59">
        <v>98.190074999999993</v>
      </c>
      <c r="Q59">
        <v>13.770476</v>
      </c>
      <c r="R59">
        <v>38.342776999999998</v>
      </c>
      <c r="S59">
        <v>17.675276</v>
      </c>
      <c r="T59">
        <v>0</v>
      </c>
      <c r="U59">
        <v>404.61557399999998</v>
      </c>
      <c r="V59">
        <v>20.029326000000001</v>
      </c>
      <c r="W59">
        <v>43.691564</v>
      </c>
      <c r="X59">
        <v>95.016108000000003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15.921867000000001</v>
      </c>
      <c r="AF59">
        <v>8.5740590000000001</v>
      </c>
      <c r="AG59">
        <v>0</v>
      </c>
      <c r="AH59">
        <v>0</v>
      </c>
      <c r="AI59">
        <v>0</v>
      </c>
      <c r="AJ59">
        <v>0</v>
      </c>
      <c r="AK59">
        <v>49.289534000000003</v>
      </c>
      <c r="AL59">
        <v>24.699936999999998</v>
      </c>
      <c r="AM59">
        <v>0</v>
      </c>
      <c r="AN59">
        <v>0.572986</v>
      </c>
      <c r="AO59">
        <v>0.28406300000000001</v>
      </c>
      <c r="AP59">
        <v>5.1983490000000003</v>
      </c>
      <c r="AQ59">
        <v>0</v>
      </c>
      <c r="AR59">
        <v>48.000816</v>
      </c>
      <c r="AS59">
        <v>5.1989289999999997</v>
      </c>
      <c r="AT59">
        <v>12.742246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44.45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1914.301119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330.01536900000002</v>
      </c>
      <c r="L60">
        <v>379.38335799999999</v>
      </c>
      <c r="M60">
        <v>88.8904</v>
      </c>
      <c r="N60">
        <v>54.783540000000002</v>
      </c>
      <c r="O60">
        <v>119.485727</v>
      </c>
      <c r="P60">
        <v>98.190074999999993</v>
      </c>
      <c r="Q60">
        <v>13.770476</v>
      </c>
      <c r="R60">
        <v>38.342776999999998</v>
      </c>
      <c r="S60">
        <v>17.675276</v>
      </c>
      <c r="T60">
        <v>0</v>
      </c>
      <c r="U60">
        <v>404.61557399999998</v>
      </c>
      <c r="V60">
        <v>20.029326000000001</v>
      </c>
      <c r="W60">
        <v>43.691564</v>
      </c>
      <c r="X60">
        <v>95.016108000000003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15.921867000000001</v>
      </c>
      <c r="AF60">
        <v>8.5740590000000001</v>
      </c>
      <c r="AG60">
        <v>0</v>
      </c>
      <c r="AH60">
        <v>0</v>
      </c>
      <c r="AI60">
        <v>0</v>
      </c>
      <c r="AJ60">
        <v>0</v>
      </c>
      <c r="AK60">
        <v>49.289534000000003</v>
      </c>
      <c r="AL60">
        <v>24.699936999999998</v>
      </c>
      <c r="AM60">
        <v>0</v>
      </c>
      <c r="AN60">
        <v>0.572986</v>
      </c>
      <c r="AO60">
        <v>0.28406300000000001</v>
      </c>
      <c r="AP60">
        <v>5.1983490000000003</v>
      </c>
      <c r="AQ60">
        <v>0</v>
      </c>
      <c r="AR60">
        <v>48.000816</v>
      </c>
      <c r="AS60">
        <v>5.1989289999999997</v>
      </c>
      <c r="AT60">
        <v>12.742246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44.45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1918.8223560000001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330.01536900000002</v>
      </c>
      <c r="L61">
        <v>424.794758</v>
      </c>
      <c r="M61">
        <v>88.8904</v>
      </c>
      <c r="N61">
        <v>54.783540000000002</v>
      </c>
      <c r="O61">
        <v>119.485727</v>
      </c>
      <c r="P61">
        <v>98.190074999999993</v>
      </c>
      <c r="Q61">
        <v>13.770476</v>
      </c>
      <c r="R61">
        <v>38.342776999999998</v>
      </c>
      <c r="S61">
        <v>17.675276</v>
      </c>
      <c r="T61">
        <v>0</v>
      </c>
      <c r="U61">
        <v>404.61557399999998</v>
      </c>
      <c r="V61">
        <v>20.029326000000001</v>
      </c>
      <c r="W61">
        <v>43.691564</v>
      </c>
      <c r="X61">
        <v>95.016108000000003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15.921867000000001</v>
      </c>
      <c r="AF61">
        <v>8.5740590000000001</v>
      </c>
      <c r="AG61">
        <v>0</v>
      </c>
      <c r="AH61">
        <v>0</v>
      </c>
      <c r="AI61">
        <v>0</v>
      </c>
      <c r="AJ61">
        <v>0</v>
      </c>
      <c r="AK61">
        <v>49.289534000000003</v>
      </c>
      <c r="AL61">
        <v>24.699936999999998</v>
      </c>
      <c r="AM61">
        <v>0</v>
      </c>
      <c r="AN61">
        <v>0.572986</v>
      </c>
      <c r="AO61">
        <v>0.28406300000000001</v>
      </c>
      <c r="AP61">
        <v>5.1983490000000003</v>
      </c>
      <c r="AQ61">
        <v>0</v>
      </c>
      <c r="AR61">
        <v>6.4001089999999996</v>
      </c>
      <c r="AS61">
        <v>5.1989289999999997</v>
      </c>
      <c r="AT61">
        <v>12.742246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44.45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1922.633049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330.01536900000002</v>
      </c>
      <c r="L62">
        <v>502.09075799999999</v>
      </c>
      <c r="M62">
        <v>88.8904</v>
      </c>
      <c r="N62">
        <v>54.783540000000002</v>
      </c>
      <c r="O62">
        <v>119.485727</v>
      </c>
      <c r="P62">
        <v>98.190074999999993</v>
      </c>
      <c r="Q62">
        <v>13.770476</v>
      </c>
      <c r="R62">
        <v>38.342776999999998</v>
      </c>
      <c r="S62">
        <v>17.675276</v>
      </c>
      <c r="T62">
        <v>0</v>
      </c>
      <c r="U62">
        <v>404.61557399999998</v>
      </c>
      <c r="V62">
        <v>20.029326000000001</v>
      </c>
      <c r="W62">
        <v>43.691564</v>
      </c>
      <c r="X62">
        <v>95.016108000000003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15.921867000000001</v>
      </c>
      <c r="AF62">
        <v>8.5740590000000001</v>
      </c>
      <c r="AG62">
        <v>0</v>
      </c>
      <c r="AH62">
        <v>20.129811</v>
      </c>
      <c r="AI62">
        <v>0</v>
      </c>
      <c r="AJ62">
        <v>0</v>
      </c>
      <c r="AK62">
        <v>49.289534000000003</v>
      </c>
      <c r="AL62">
        <v>24.699936999999998</v>
      </c>
      <c r="AM62">
        <v>0</v>
      </c>
      <c r="AN62">
        <v>0.572986</v>
      </c>
      <c r="AO62">
        <v>0.28406300000000001</v>
      </c>
      <c r="AP62">
        <v>11.519294</v>
      </c>
      <c r="AQ62">
        <v>15.035038</v>
      </c>
      <c r="AR62">
        <v>4.2667390000000003</v>
      </c>
      <c r="AS62">
        <v>5.1989289999999997</v>
      </c>
      <c r="AT62">
        <v>12.742246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44.45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2039.2814729999998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330.01536900000002</v>
      </c>
      <c r="L63">
        <v>535.90775799999994</v>
      </c>
      <c r="M63">
        <v>88.8904</v>
      </c>
      <c r="N63">
        <v>70.001189999999994</v>
      </c>
      <c r="O63">
        <v>119.485727</v>
      </c>
      <c r="P63">
        <v>98.190074999999993</v>
      </c>
      <c r="Q63">
        <v>13.770476</v>
      </c>
      <c r="R63">
        <v>38.342776999999998</v>
      </c>
      <c r="S63">
        <v>17.675276</v>
      </c>
      <c r="T63">
        <v>0</v>
      </c>
      <c r="U63">
        <v>404.61557399999998</v>
      </c>
      <c r="V63">
        <v>20.029326000000001</v>
      </c>
      <c r="W63">
        <v>43.691564</v>
      </c>
      <c r="X63">
        <v>95.016108000000003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15.921867000000001</v>
      </c>
      <c r="AF63">
        <v>8.5740590000000001</v>
      </c>
      <c r="AG63">
        <v>0</v>
      </c>
      <c r="AH63">
        <v>20.129811</v>
      </c>
      <c r="AI63">
        <v>0</v>
      </c>
      <c r="AJ63">
        <v>0</v>
      </c>
      <c r="AK63">
        <v>49.289534000000003</v>
      </c>
      <c r="AL63">
        <v>24.699936999999998</v>
      </c>
      <c r="AM63">
        <v>0</v>
      </c>
      <c r="AN63">
        <v>0.572986</v>
      </c>
      <c r="AO63">
        <v>0.28406300000000001</v>
      </c>
      <c r="AP63">
        <v>11.519294</v>
      </c>
      <c r="AQ63">
        <v>15.035038</v>
      </c>
      <c r="AR63">
        <v>4.2667390000000003</v>
      </c>
      <c r="AS63">
        <v>5.1989289999999997</v>
      </c>
      <c r="AT63">
        <v>12.742246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44.45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2088.3161229999996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330.01536900000002</v>
      </c>
      <c r="L64">
        <v>535.90775799999994</v>
      </c>
      <c r="M64">
        <v>88.8904</v>
      </c>
      <c r="N64">
        <v>85.842116000000004</v>
      </c>
      <c r="O64">
        <v>119.485727</v>
      </c>
      <c r="P64">
        <v>98.190074999999993</v>
      </c>
      <c r="Q64">
        <v>13.770476</v>
      </c>
      <c r="R64">
        <v>38.342776999999998</v>
      </c>
      <c r="S64">
        <v>17.675276</v>
      </c>
      <c r="T64">
        <v>0</v>
      </c>
      <c r="U64">
        <v>404.61557399999998</v>
      </c>
      <c r="V64">
        <v>20.029326000000001</v>
      </c>
      <c r="W64">
        <v>43.691564</v>
      </c>
      <c r="X64">
        <v>95.016108000000003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15.921867000000001</v>
      </c>
      <c r="AF64">
        <v>8.5740590000000001</v>
      </c>
      <c r="AG64">
        <v>0</v>
      </c>
      <c r="AH64">
        <v>20.129811</v>
      </c>
      <c r="AI64">
        <v>0</v>
      </c>
      <c r="AJ64">
        <v>0</v>
      </c>
      <c r="AK64">
        <v>49.289534000000003</v>
      </c>
      <c r="AL64">
        <v>24.699936999999998</v>
      </c>
      <c r="AM64">
        <v>0</v>
      </c>
      <c r="AN64">
        <v>0.572986</v>
      </c>
      <c r="AO64">
        <v>0.28406300000000001</v>
      </c>
      <c r="AP64">
        <v>11.519294</v>
      </c>
      <c r="AQ64">
        <v>15.035038</v>
      </c>
      <c r="AR64">
        <v>4.2667390000000003</v>
      </c>
      <c r="AS64">
        <v>5.1989289999999997</v>
      </c>
      <c r="AT64">
        <v>12.742246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44.45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2104.1570489999995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330.01536900000002</v>
      </c>
      <c r="L65">
        <v>535.90775799999994</v>
      </c>
      <c r="M65">
        <v>88.8904</v>
      </c>
      <c r="N65">
        <v>96.313693999999998</v>
      </c>
      <c r="O65">
        <v>119.485727</v>
      </c>
      <c r="P65">
        <v>98.190074999999993</v>
      </c>
      <c r="Q65">
        <v>15.840467</v>
      </c>
      <c r="R65">
        <v>38.342776999999998</v>
      </c>
      <c r="S65">
        <v>22.121444</v>
      </c>
      <c r="T65">
        <v>0</v>
      </c>
      <c r="U65">
        <v>404.61557399999998</v>
      </c>
      <c r="V65">
        <v>20.029326000000001</v>
      </c>
      <c r="W65">
        <v>43.691564</v>
      </c>
      <c r="X65">
        <v>95.016108000000003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15.921867000000001</v>
      </c>
      <c r="AF65">
        <v>8.5740590000000001</v>
      </c>
      <c r="AG65">
        <v>0</v>
      </c>
      <c r="AH65">
        <v>20.129811</v>
      </c>
      <c r="AI65">
        <v>0</v>
      </c>
      <c r="AJ65">
        <v>0</v>
      </c>
      <c r="AK65">
        <v>49.289534000000003</v>
      </c>
      <c r="AL65">
        <v>12.911331000000001</v>
      </c>
      <c r="AM65">
        <v>0</v>
      </c>
      <c r="AN65">
        <v>0.572986</v>
      </c>
      <c r="AO65">
        <v>0.28406300000000001</v>
      </c>
      <c r="AP65">
        <v>11.519294</v>
      </c>
      <c r="AQ65">
        <v>15.035038</v>
      </c>
      <c r="AR65">
        <v>4.2667390000000003</v>
      </c>
      <c r="AS65">
        <v>5.1989289999999997</v>
      </c>
      <c r="AT65">
        <v>12.742246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44.45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2109.3561799999998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330.01536900000002</v>
      </c>
      <c r="L66">
        <v>603.31197799999995</v>
      </c>
      <c r="M66">
        <v>88.8904</v>
      </c>
      <c r="N66">
        <v>102.40075400000001</v>
      </c>
      <c r="O66">
        <v>119.485727</v>
      </c>
      <c r="P66">
        <v>98.190074999999993</v>
      </c>
      <c r="Q66">
        <v>19.861207</v>
      </c>
      <c r="R66">
        <v>38.342776999999998</v>
      </c>
      <c r="S66">
        <v>25.498114999999999</v>
      </c>
      <c r="T66">
        <v>0</v>
      </c>
      <c r="U66">
        <v>404.61557399999998</v>
      </c>
      <c r="V66">
        <v>20.029326000000001</v>
      </c>
      <c r="W66">
        <v>43.691564</v>
      </c>
      <c r="X66">
        <v>95.016108000000003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8.8068159999999995</v>
      </c>
      <c r="AE66">
        <v>15.921867000000001</v>
      </c>
      <c r="AF66">
        <v>8.5740590000000001</v>
      </c>
      <c r="AG66">
        <v>0</v>
      </c>
      <c r="AH66">
        <v>20.129811</v>
      </c>
      <c r="AI66">
        <v>0</v>
      </c>
      <c r="AJ66">
        <v>0</v>
      </c>
      <c r="AK66">
        <v>49.289534000000003</v>
      </c>
      <c r="AL66">
        <v>12.911331000000001</v>
      </c>
      <c r="AM66">
        <v>0</v>
      </c>
      <c r="AN66">
        <v>0.572986</v>
      </c>
      <c r="AO66">
        <v>0.28406300000000001</v>
      </c>
      <c r="AP66">
        <v>4.3319580000000002</v>
      </c>
      <c r="AQ66">
        <v>30.070076</v>
      </c>
      <c r="AR66">
        <v>4.2667390000000003</v>
      </c>
      <c r="AS66">
        <v>5.1989289999999997</v>
      </c>
      <c r="AT66">
        <v>12.742246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44.45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2206.8993890000002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330.01536900000002</v>
      </c>
      <c r="L67">
        <v>631.07362699999999</v>
      </c>
      <c r="M67">
        <v>88.8904</v>
      </c>
      <c r="N67">
        <v>108.487814</v>
      </c>
      <c r="O67">
        <v>119.485727</v>
      </c>
      <c r="P67">
        <v>98.190074999999993</v>
      </c>
      <c r="Q67">
        <v>19.861207</v>
      </c>
      <c r="R67">
        <v>38.342776999999998</v>
      </c>
      <c r="S67">
        <v>25.498114999999999</v>
      </c>
      <c r="T67">
        <v>0</v>
      </c>
      <c r="U67">
        <v>404.61557399999998</v>
      </c>
      <c r="V67">
        <v>20.029326000000001</v>
      </c>
      <c r="W67">
        <v>43.691564</v>
      </c>
      <c r="X67">
        <v>84.884293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8.8068159999999995</v>
      </c>
      <c r="AE67">
        <v>15.921867000000001</v>
      </c>
      <c r="AF67">
        <v>8.5740590000000001</v>
      </c>
      <c r="AG67">
        <v>0</v>
      </c>
      <c r="AH67">
        <v>20.129811</v>
      </c>
      <c r="AI67">
        <v>0</v>
      </c>
      <c r="AJ67">
        <v>0</v>
      </c>
      <c r="AK67">
        <v>49.289534000000003</v>
      </c>
      <c r="AL67">
        <v>12.911331000000001</v>
      </c>
      <c r="AM67">
        <v>0</v>
      </c>
      <c r="AN67">
        <v>0.572986</v>
      </c>
      <c r="AO67">
        <v>0.28406300000000001</v>
      </c>
      <c r="AP67">
        <v>4.3319580000000002</v>
      </c>
      <c r="AQ67">
        <v>30.070076</v>
      </c>
      <c r="AR67">
        <v>4.2667390000000003</v>
      </c>
      <c r="AS67">
        <v>5.1989289999999997</v>
      </c>
      <c r="AT67">
        <v>12.742246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44.45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2230.6162830000003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330.01536900000002</v>
      </c>
      <c r="L68">
        <v>631.07362699999999</v>
      </c>
      <c r="M68">
        <v>88.8904</v>
      </c>
      <c r="N68">
        <v>113.525288</v>
      </c>
      <c r="O68">
        <v>119.485727</v>
      </c>
      <c r="P68">
        <v>98.190074999999993</v>
      </c>
      <c r="Q68">
        <v>19.861207</v>
      </c>
      <c r="R68">
        <v>38.342776999999998</v>
      </c>
      <c r="S68">
        <v>25.498114999999999</v>
      </c>
      <c r="T68">
        <v>0</v>
      </c>
      <c r="U68">
        <v>404.61557399999998</v>
      </c>
      <c r="V68">
        <v>20.029326000000001</v>
      </c>
      <c r="W68">
        <v>43.691564</v>
      </c>
      <c r="X68">
        <v>84.884293</v>
      </c>
      <c r="Y68">
        <v>0</v>
      </c>
      <c r="Z68">
        <v>6.3003970000000002</v>
      </c>
      <c r="AA68">
        <v>0</v>
      </c>
      <c r="AB68">
        <v>0</v>
      </c>
      <c r="AC68">
        <v>0</v>
      </c>
      <c r="AD68">
        <v>8.8068159999999995</v>
      </c>
      <c r="AE68">
        <v>15.921867000000001</v>
      </c>
      <c r="AF68">
        <v>8.5740590000000001</v>
      </c>
      <c r="AG68">
        <v>0</v>
      </c>
      <c r="AH68">
        <v>41.174613000000001</v>
      </c>
      <c r="AI68">
        <v>0</v>
      </c>
      <c r="AJ68">
        <v>0</v>
      </c>
      <c r="AK68">
        <v>49.289534000000003</v>
      </c>
      <c r="AL68">
        <v>12.911331000000001</v>
      </c>
      <c r="AM68">
        <v>0</v>
      </c>
      <c r="AN68">
        <v>0.572986</v>
      </c>
      <c r="AO68">
        <v>0.28406300000000001</v>
      </c>
      <c r="AP68">
        <v>4.3319580000000002</v>
      </c>
      <c r="AQ68">
        <v>30.070076</v>
      </c>
      <c r="AR68">
        <v>6.4001089999999996</v>
      </c>
      <c r="AS68">
        <v>5.1989289999999997</v>
      </c>
      <c r="AT68">
        <v>12.742246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44.45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2265.1323260000004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330.01536900000002</v>
      </c>
      <c r="L69">
        <v>631.07362699999999</v>
      </c>
      <c r="M69">
        <v>88.8904</v>
      </c>
      <c r="N69">
        <v>114.132375</v>
      </c>
      <c r="O69">
        <v>119.485727</v>
      </c>
      <c r="P69">
        <v>98.190074999999993</v>
      </c>
      <c r="Q69">
        <v>19.861207</v>
      </c>
      <c r="R69">
        <v>38.342776999999998</v>
      </c>
      <c r="S69">
        <v>25.498114999999999</v>
      </c>
      <c r="T69">
        <v>0</v>
      </c>
      <c r="U69">
        <v>404.61557399999998</v>
      </c>
      <c r="V69">
        <v>20.029326000000001</v>
      </c>
      <c r="W69">
        <v>43.691564</v>
      </c>
      <c r="X69">
        <v>84.884293</v>
      </c>
      <c r="Y69">
        <v>0</v>
      </c>
      <c r="Z69">
        <v>6.3003970000000002</v>
      </c>
      <c r="AA69">
        <v>0</v>
      </c>
      <c r="AB69">
        <v>0</v>
      </c>
      <c r="AC69">
        <v>0</v>
      </c>
      <c r="AD69">
        <v>8.8068159999999995</v>
      </c>
      <c r="AE69">
        <v>15.921867000000001</v>
      </c>
      <c r="AF69">
        <v>8.5740590000000001</v>
      </c>
      <c r="AG69">
        <v>0</v>
      </c>
      <c r="AH69">
        <v>41.174613000000001</v>
      </c>
      <c r="AI69">
        <v>0</v>
      </c>
      <c r="AJ69">
        <v>0</v>
      </c>
      <c r="AK69">
        <v>49.289534000000003</v>
      </c>
      <c r="AL69">
        <v>12.911331000000001</v>
      </c>
      <c r="AM69">
        <v>0</v>
      </c>
      <c r="AN69">
        <v>0.572986</v>
      </c>
      <c r="AO69">
        <v>0.28406300000000001</v>
      </c>
      <c r="AP69">
        <v>4.3319580000000002</v>
      </c>
      <c r="AQ69">
        <v>30.070076</v>
      </c>
      <c r="AR69">
        <v>6.4001089999999996</v>
      </c>
      <c r="AS69">
        <v>5.1989289999999997</v>
      </c>
      <c r="AT69">
        <v>12.742246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44.45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2265.7394130000002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330.01536900000002</v>
      </c>
      <c r="L70">
        <v>631.07362699999999</v>
      </c>
      <c r="M70">
        <v>88.8904</v>
      </c>
      <c r="N70">
        <v>114.132375</v>
      </c>
      <c r="O70">
        <v>119.485727</v>
      </c>
      <c r="P70">
        <v>98.190074999999993</v>
      </c>
      <c r="Q70">
        <v>19.861207</v>
      </c>
      <c r="R70">
        <v>38.342776999999998</v>
      </c>
      <c r="S70">
        <v>25.498114999999999</v>
      </c>
      <c r="T70">
        <v>0</v>
      </c>
      <c r="U70">
        <v>404.61557399999998</v>
      </c>
      <c r="V70">
        <v>20.029326000000001</v>
      </c>
      <c r="W70">
        <v>43.691564</v>
      </c>
      <c r="X70">
        <v>84.884293</v>
      </c>
      <c r="Y70">
        <v>0</v>
      </c>
      <c r="Z70">
        <v>1.0628200000000001</v>
      </c>
      <c r="AA70">
        <v>0</v>
      </c>
      <c r="AB70">
        <v>0</v>
      </c>
      <c r="AC70">
        <v>0</v>
      </c>
      <c r="AD70">
        <v>8.8068159999999995</v>
      </c>
      <c r="AE70">
        <v>15.921867000000001</v>
      </c>
      <c r="AF70">
        <v>8.5740590000000001</v>
      </c>
      <c r="AG70">
        <v>0</v>
      </c>
      <c r="AH70">
        <v>41.174613000000001</v>
      </c>
      <c r="AI70">
        <v>0</v>
      </c>
      <c r="AJ70">
        <v>0</v>
      </c>
      <c r="AK70">
        <v>49.289534000000003</v>
      </c>
      <c r="AL70">
        <v>12.911331000000001</v>
      </c>
      <c r="AM70">
        <v>0</v>
      </c>
      <c r="AN70">
        <v>0.572986</v>
      </c>
      <c r="AO70">
        <v>0.28406300000000001</v>
      </c>
      <c r="AP70">
        <v>4.3319580000000002</v>
      </c>
      <c r="AQ70">
        <v>30.070076</v>
      </c>
      <c r="AR70">
        <v>6.4001089999999996</v>
      </c>
      <c r="AS70">
        <v>5.1989289999999997</v>
      </c>
      <c r="AT70">
        <v>12.742246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44.45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2260.5018360000004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330.01536900000002</v>
      </c>
      <c r="L71">
        <v>631.07362699999999</v>
      </c>
      <c r="M71">
        <v>88.8904</v>
      </c>
      <c r="N71">
        <v>114.132375</v>
      </c>
      <c r="O71">
        <v>119.485727</v>
      </c>
      <c r="P71">
        <v>98.190074999999993</v>
      </c>
      <c r="Q71">
        <v>19.861207</v>
      </c>
      <c r="R71">
        <v>38.342776999999998</v>
      </c>
      <c r="S71">
        <v>25.498114999999999</v>
      </c>
      <c r="T71">
        <v>0</v>
      </c>
      <c r="U71">
        <v>404.61557399999998</v>
      </c>
      <c r="V71">
        <v>20.029326000000001</v>
      </c>
      <c r="W71">
        <v>43.691564</v>
      </c>
      <c r="X71">
        <v>84.884293</v>
      </c>
      <c r="Y71">
        <v>0</v>
      </c>
      <c r="Z71">
        <v>1.0628200000000001</v>
      </c>
      <c r="AA71">
        <v>0</v>
      </c>
      <c r="AB71">
        <v>0</v>
      </c>
      <c r="AC71">
        <v>0</v>
      </c>
      <c r="AD71">
        <v>8.8068159999999995</v>
      </c>
      <c r="AE71">
        <v>15.921867000000001</v>
      </c>
      <c r="AF71">
        <v>8.5740590000000001</v>
      </c>
      <c r="AG71">
        <v>0</v>
      </c>
      <c r="AH71">
        <v>41.174613000000001</v>
      </c>
      <c r="AI71">
        <v>0</v>
      </c>
      <c r="AJ71">
        <v>0</v>
      </c>
      <c r="AK71">
        <v>49.289534000000003</v>
      </c>
      <c r="AL71">
        <v>12.911331000000001</v>
      </c>
      <c r="AM71">
        <v>0</v>
      </c>
      <c r="AN71">
        <v>0.572986</v>
      </c>
      <c r="AO71">
        <v>0.28406300000000001</v>
      </c>
      <c r="AP71">
        <v>4.3319580000000002</v>
      </c>
      <c r="AQ71">
        <v>30.070076</v>
      </c>
      <c r="AR71">
        <v>6.4001089999999996</v>
      </c>
      <c r="AS71">
        <v>5.1989289999999997</v>
      </c>
      <c r="AT71">
        <v>12.742246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44.45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2260.5018360000004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330.01536900000002</v>
      </c>
      <c r="L72">
        <v>631.07362699999999</v>
      </c>
      <c r="M72">
        <v>88.8904</v>
      </c>
      <c r="N72">
        <v>114.132375</v>
      </c>
      <c r="O72">
        <v>119.485727</v>
      </c>
      <c r="P72">
        <v>98.190074999999993</v>
      </c>
      <c r="Q72">
        <v>19.861207</v>
      </c>
      <c r="R72">
        <v>38.342776999999998</v>
      </c>
      <c r="S72">
        <v>25.498114999999999</v>
      </c>
      <c r="T72">
        <v>0</v>
      </c>
      <c r="U72">
        <v>404.61557399999998</v>
      </c>
      <c r="V72">
        <v>20.029326000000001</v>
      </c>
      <c r="W72">
        <v>43.691564</v>
      </c>
      <c r="X72">
        <v>84.884293</v>
      </c>
      <c r="Y72">
        <v>0</v>
      </c>
      <c r="Z72">
        <v>1.0628200000000001</v>
      </c>
      <c r="AA72">
        <v>6.7933519999999996</v>
      </c>
      <c r="AB72">
        <v>12.724893</v>
      </c>
      <c r="AC72">
        <v>0</v>
      </c>
      <c r="AD72">
        <v>8.8272379999999995</v>
      </c>
      <c r="AE72">
        <v>15.921867000000001</v>
      </c>
      <c r="AF72">
        <v>8.5740590000000001</v>
      </c>
      <c r="AG72">
        <v>0</v>
      </c>
      <c r="AH72">
        <v>41.174613000000001</v>
      </c>
      <c r="AI72">
        <v>3.074932</v>
      </c>
      <c r="AJ72">
        <v>0</v>
      </c>
      <c r="AK72">
        <v>49.289534000000003</v>
      </c>
      <c r="AL72">
        <v>16.840865999999998</v>
      </c>
      <c r="AM72">
        <v>0</v>
      </c>
      <c r="AN72">
        <v>0.572986</v>
      </c>
      <c r="AO72">
        <v>0.28406300000000001</v>
      </c>
      <c r="AP72">
        <v>4.3319580000000002</v>
      </c>
      <c r="AQ72">
        <v>30.070076</v>
      </c>
      <c r="AR72">
        <v>6.4001089999999996</v>
      </c>
      <c r="AS72">
        <v>5.1989289999999997</v>
      </c>
      <c r="AT72">
        <v>12.742246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44.45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2287.0449700000004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330.01536900000002</v>
      </c>
      <c r="L73">
        <v>631.07362699999999</v>
      </c>
      <c r="M73">
        <v>88.8904</v>
      </c>
      <c r="N73">
        <v>114.132375</v>
      </c>
      <c r="O73">
        <v>119.485727</v>
      </c>
      <c r="P73">
        <v>98.190074999999993</v>
      </c>
      <c r="Q73">
        <v>19.861207</v>
      </c>
      <c r="R73">
        <v>38.342776999999998</v>
      </c>
      <c r="S73">
        <v>25.498114999999999</v>
      </c>
      <c r="T73">
        <v>0</v>
      </c>
      <c r="U73">
        <v>404.61557399999998</v>
      </c>
      <c r="V73">
        <v>20.029326000000001</v>
      </c>
      <c r="W73">
        <v>43.691564</v>
      </c>
      <c r="X73">
        <v>84.884293</v>
      </c>
      <c r="Y73">
        <v>0</v>
      </c>
      <c r="Z73">
        <v>2.1256400000000002</v>
      </c>
      <c r="AA73">
        <v>13.510375</v>
      </c>
      <c r="AB73">
        <v>12.724893</v>
      </c>
      <c r="AC73">
        <v>0</v>
      </c>
      <c r="AD73">
        <v>17.654475999999999</v>
      </c>
      <c r="AE73">
        <v>15.921867000000001</v>
      </c>
      <c r="AF73">
        <v>8.5740590000000001</v>
      </c>
      <c r="AG73">
        <v>0</v>
      </c>
      <c r="AH73">
        <v>54.899484000000001</v>
      </c>
      <c r="AI73">
        <v>6.1498629999999999</v>
      </c>
      <c r="AJ73">
        <v>0</v>
      </c>
      <c r="AK73">
        <v>49.289534000000003</v>
      </c>
      <c r="AL73">
        <v>68.486187999999999</v>
      </c>
      <c r="AM73">
        <v>0</v>
      </c>
      <c r="AN73">
        <v>0.572986</v>
      </c>
      <c r="AO73">
        <v>0.28406300000000001</v>
      </c>
      <c r="AP73">
        <v>4.3319580000000002</v>
      </c>
      <c r="AQ73">
        <v>60.140152999999998</v>
      </c>
      <c r="AR73">
        <v>8.5334780000000006</v>
      </c>
      <c r="AS73">
        <v>9.0981260000000006</v>
      </c>
      <c r="AT73">
        <v>12.742246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44.45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2408.1998179999996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330.01536900000002</v>
      </c>
      <c r="L74">
        <v>631.07362699999999</v>
      </c>
      <c r="M74">
        <v>88.8904</v>
      </c>
      <c r="N74">
        <v>114.132375</v>
      </c>
      <c r="O74">
        <v>119.485727</v>
      </c>
      <c r="P74">
        <v>98.190074999999993</v>
      </c>
      <c r="Q74">
        <v>19.861207</v>
      </c>
      <c r="R74">
        <v>38.342776999999998</v>
      </c>
      <c r="S74">
        <v>25.498114999999999</v>
      </c>
      <c r="T74">
        <v>0</v>
      </c>
      <c r="U74">
        <v>404.61557399999998</v>
      </c>
      <c r="V74">
        <v>20.029326000000001</v>
      </c>
      <c r="W74">
        <v>43.691564</v>
      </c>
      <c r="X74">
        <v>84.884293</v>
      </c>
      <c r="Y74">
        <v>0</v>
      </c>
      <c r="Z74">
        <v>2.1256400000000002</v>
      </c>
      <c r="AA74">
        <v>27.097079000000001</v>
      </c>
      <c r="AB74">
        <v>12.724893</v>
      </c>
      <c r="AC74">
        <v>0</v>
      </c>
      <c r="AD74">
        <v>26.481714</v>
      </c>
      <c r="AE74">
        <v>31.843734000000001</v>
      </c>
      <c r="AF74">
        <v>8.5740590000000001</v>
      </c>
      <c r="AG74">
        <v>0</v>
      </c>
      <c r="AH74">
        <v>73.199312000000006</v>
      </c>
      <c r="AI74">
        <v>31.595535999999999</v>
      </c>
      <c r="AJ74">
        <v>0</v>
      </c>
      <c r="AK74">
        <v>49.289534000000003</v>
      </c>
      <c r="AL74">
        <v>68.486187999999999</v>
      </c>
      <c r="AM74">
        <v>4.6366009999999998</v>
      </c>
      <c r="AN74">
        <v>0.572986</v>
      </c>
      <c r="AO74">
        <v>0.28406300000000001</v>
      </c>
      <c r="AP74">
        <v>4.3319580000000002</v>
      </c>
      <c r="AQ74">
        <v>60.140152999999998</v>
      </c>
      <c r="AR74">
        <v>48.000816</v>
      </c>
      <c r="AS74">
        <v>23.915073</v>
      </c>
      <c r="AT74">
        <v>12.742246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44.45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2549.202014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330.01536900000002</v>
      </c>
      <c r="L75">
        <v>631.07362699999999</v>
      </c>
      <c r="M75">
        <v>88.8904</v>
      </c>
      <c r="N75">
        <v>114.132375</v>
      </c>
      <c r="O75">
        <v>119.485727</v>
      </c>
      <c r="P75">
        <v>98.190074999999993</v>
      </c>
      <c r="Q75">
        <v>19.861207</v>
      </c>
      <c r="R75">
        <v>38.342776999999998</v>
      </c>
      <c r="S75">
        <v>25.498114999999999</v>
      </c>
      <c r="T75">
        <v>0</v>
      </c>
      <c r="U75">
        <v>404.61557399999998</v>
      </c>
      <c r="V75">
        <v>20.029326000000001</v>
      </c>
      <c r="W75">
        <v>43.691564</v>
      </c>
      <c r="X75">
        <v>84.884293</v>
      </c>
      <c r="Y75">
        <v>0</v>
      </c>
      <c r="Z75">
        <v>2.1256400000000002</v>
      </c>
      <c r="AA75">
        <v>38.164900000000003</v>
      </c>
      <c r="AB75">
        <v>25.449784999999999</v>
      </c>
      <c r="AC75">
        <v>1.845539</v>
      </c>
      <c r="AD75">
        <v>35.308951999999998</v>
      </c>
      <c r="AE75">
        <v>47.765599999999999</v>
      </c>
      <c r="AF75">
        <v>17.148118</v>
      </c>
      <c r="AG75">
        <v>0</v>
      </c>
      <c r="AH75">
        <v>91.499139999999997</v>
      </c>
      <c r="AI75">
        <v>31.595535999999999</v>
      </c>
      <c r="AJ75">
        <v>0</v>
      </c>
      <c r="AK75">
        <v>49.289534000000003</v>
      </c>
      <c r="AL75">
        <v>68.486187999999999</v>
      </c>
      <c r="AM75">
        <v>9.0156120000000008</v>
      </c>
      <c r="AN75">
        <v>0.572986</v>
      </c>
      <c r="AO75">
        <v>0.28406300000000001</v>
      </c>
      <c r="AP75">
        <v>4.3319580000000002</v>
      </c>
      <c r="AQ75">
        <v>60.140152999999998</v>
      </c>
      <c r="AR75">
        <v>48.000816</v>
      </c>
      <c r="AS75">
        <v>23.915073</v>
      </c>
      <c r="AT75">
        <v>12.742246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44.45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2630.8422679999999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330.01536900000002</v>
      </c>
      <c r="L76">
        <v>631.07362699999999</v>
      </c>
      <c r="M76">
        <v>88.8904</v>
      </c>
      <c r="N76">
        <v>114.132375</v>
      </c>
      <c r="O76">
        <v>119.485727</v>
      </c>
      <c r="P76">
        <v>98.190074999999993</v>
      </c>
      <c r="Q76">
        <v>19.861207</v>
      </c>
      <c r="R76">
        <v>38.342776999999998</v>
      </c>
      <c r="S76">
        <v>25.498114999999999</v>
      </c>
      <c r="T76">
        <v>0</v>
      </c>
      <c r="U76">
        <v>404.61557399999998</v>
      </c>
      <c r="V76">
        <v>20.029326000000001</v>
      </c>
      <c r="W76">
        <v>43.691564</v>
      </c>
      <c r="X76">
        <v>84.884293</v>
      </c>
      <c r="Y76">
        <v>0</v>
      </c>
      <c r="Z76">
        <v>18.901191000000001</v>
      </c>
      <c r="AA76">
        <v>40.723475000000001</v>
      </c>
      <c r="AB76">
        <v>38.174678</v>
      </c>
      <c r="AC76">
        <v>18.719912999999998</v>
      </c>
      <c r="AD76">
        <v>35.308951999999998</v>
      </c>
      <c r="AE76">
        <v>47.765599999999999</v>
      </c>
      <c r="AF76">
        <v>28.580196000000001</v>
      </c>
      <c r="AG76">
        <v>0</v>
      </c>
      <c r="AH76">
        <v>135.60172499999999</v>
      </c>
      <c r="AI76">
        <v>31.595535999999999</v>
      </c>
      <c r="AJ76">
        <v>0</v>
      </c>
      <c r="AK76">
        <v>49.289534000000003</v>
      </c>
      <c r="AL76">
        <v>68.486187999999999</v>
      </c>
      <c r="AM76">
        <v>9.0156120000000008</v>
      </c>
      <c r="AN76">
        <v>0.572986</v>
      </c>
      <c r="AO76">
        <v>0.28406300000000001</v>
      </c>
      <c r="AP76">
        <v>4.3319580000000002</v>
      </c>
      <c r="AQ76">
        <v>60.140152999999998</v>
      </c>
      <c r="AR76">
        <v>10.666848</v>
      </c>
      <c r="AS76">
        <v>23.915073</v>
      </c>
      <c r="AT76">
        <v>12.742246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44.45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2697.9763559999992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330.01536900000002</v>
      </c>
      <c r="L77">
        <v>631.07362699999999</v>
      </c>
      <c r="M77">
        <v>88.8904</v>
      </c>
      <c r="N77">
        <v>114.132375</v>
      </c>
      <c r="O77">
        <v>119.485727</v>
      </c>
      <c r="P77">
        <v>98.190074999999993</v>
      </c>
      <c r="Q77">
        <v>19.861207</v>
      </c>
      <c r="R77">
        <v>38.342776999999998</v>
      </c>
      <c r="S77">
        <v>25.498114999999999</v>
      </c>
      <c r="T77">
        <v>0</v>
      </c>
      <c r="U77">
        <v>404.61557399999998</v>
      </c>
      <c r="V77">
        <v>20.029326000000001</v>
      </c>
      <c r="W77">
        <v>43.691564</v>
      </c>
      <c r="X77">
        <v>84.884293</v>
      </c>
      <c r="Y77">
        <v>0</v>
      </c>
      <c r="Z77">
        <v>18.901191000000001</v>
      </c>
      <c r="AA77">
        <v>40.723475000000001</v>
      </c>
      <c r="AB77">
        <v>38.174678</v>
      </c>
      <c r="AC77">
        <v>18.719912999999998</v>
      </c>
      <c r="AD77">
        <v>35.308951999999998</v>
      </c>
      <c r="AE77">
        <v>47.765599999999999</v>
      </c>
      <c r="AF77">
        <v>28.580196000000001</v>
      </c>
      <c r="AG77">
        <v>0</v>
      </c>
      <c r="AH77">
        <v>135.60172499999999</v>
      </c>
      <c r="AI77">
        <v>31.595535999999999</v>
      </c>
      <c r="AJ77">
        <v>0</v>
      </c>
      <c r="AK77">
        <v>49.289534000000003</v>
      </c>
      <c r="AL77">
        <v>13.472693</v>
      </c>
      <c r="AM77">
        <v>15.269871</v>
      </c>
      <c r="AN77">
        <v>0.572986</v>
      </c>
      <c r="AO77">
        <v>0.28406300000000001</v>
      </c>
      <c r="AP77">
        <v>4.3319580000000002</v>
      </c>
      <c r="AQ77">
        <v>60.140152999999998</v>
      </c>
      <c r="AR77">
        <v>8.5334780000000006</v>
      </c>
      <c r="AS77">
        <v>23.915073</v>
      </c>
      <c r="AT77">
        <v>12.742246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44.45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2647.0837499999993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330.01536900000002</v>
      </c>
      <c r="L78">
        <v>631.07362699999999</v>
      </c>
      <c r="M78">
        <v>88.8904</v>
      </c>
      <c r="N78">
        <v>114.132375</v>
      </c>
      <c r="O78">
        <v>119.485727</v>
      </c>
      <c r="P78">
        <v>98.190074999999993</v>
      </c>
      <c r="Q78">
        <v>19.861207</v>
      </c>
      <c r="R78">
        <v>38.342776999999998</v>
      </c>
      <c r="S78">
        <v>25.498114999999999</v>
      </c>
      <c r="T78">
        <v>0</v>
      </c>
      <c r="U78">
        <v>404.61557399999998</v>
      </c>
      <c r="V78">
        <v>20.029326000000001</v>
      </c>
      <c r="W78">
        <v>43.691564</v>
      </c>
      <c r="X78">
        <v>84.884293</v>
      </c>
      <c r="Y78">
        <v>0</v>
      </c>
      <c r="Z78">
        <v>18.901191000000001</v>
      </c>
      <c r="AA78">
        <v>40.723475000000001</v>
      </c>
      <c r="AB78">
        <v>38.174678</v>
      </c>
      <c r="AC78">
        <v>18.719912999999998</v>
      </c>
      <c r="AD78">
        <v>35.308951999999998</v>
      </c>
      <c r="AE78">
        <v>47.765599999999999</v>
      </c>
      <c r="AF78">
        <v>28.580196000000001</v>
      </c>
      <c r="AG78">
        <v>0</v>
      </c>
      <c r="AH78">
        <v>135.60172499999999</v>
      </c>
      <c r="AI78">
        <v>31.595535999999999</v>
      </c>
      <c r="AJ78">
        <v>0</v>
      </c>
      <c r="AK78">
        <v>49.289534000000003</v>
      </c>
      <c r="AL78">
        <v>12.911331000000001</v>
      </c>
      <c r="AM78">
        <v>15.269871</v>
      </c>
      <c r="AN78">
        <v>0.572986</v>
      </c>
      <c r="AO78">
        <v>0.28406300000000001</v>
      </c>
      <c r="AP78">
        <v>4.3319580000000002</v>
      </c>
      <c r="AQ78">
        <v>60.140152999999998</v>
      </c>
      <c r="AR78">
        <v>8.5334780000000006</v>
      </c>
      <c r="AS78">
        <v>11.047724000000001</v>
      </c>
      <c r="AT78">
        <v>12.742246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44.45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2633.6550389999989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330.01536900000002</v>
      </c>
      <c r="L79">
        <v>631.07362699999999</v>
      </c>
      <c r="M79">
        <v>88.8904</v>
      </c>
      <c r="N79">
        <v>114.132375</v>
      </c>
      <c r="O79">
        <v>119.485727</v>
      </c>
      <c r="P79">
        <v>98.190074999999993</v>
      </c>
      <c r="Q79">
        <v>19.861207</v>
      </c>
      <c r="R79">
        <v>38.342776999999998</v>
      </c>
      <c r="S79">
        <v>25.498114999999999</v>
      </c>
      <c r="T79">
        <v>0</v>
      </c>
      <c r="U79">
        <v>404.61557399999998</v>
      </c>
      <c r="V79">
        <v>20.029326000000001</v>
      </c>
      <c r="W79">
        <v>43.691564</v>
      </c>
      <c r="X79">
        <v>91.425604000000007</v>
      </c>
      <c r="Y79">
        <v>0</v>
      </c>
      <c r="Z79">
        <v>18.901191000000001</v>
      </c>
      <c r="AA79">
        <v>27.097079000000001</v>
      </c>
      <c r="AB79">
        <v>38.174678</v>
      </c>
      <c r="AC79">
        <v>18.719912999999998</v>
      </c>
      <c r="AD79">
        <v>35.308951999999998</v>
      </c>
      <c r="AE79">
        <v>47.765599999999999</v>
      </c>
      <c r="AF79">
        <v>28.580196000000001</v>
      </c>
      <c r="AG79">
        <v>0</v>
      </c>
      <c r="AH79">
        <v>135.60172499999999</v>
      </c>
      <c r="AI79">
        <v>31.595535999999999</v>
      </c>
      <c r="AJ79">
        <v>0</v>
      </c>
      <c r="AK79">
        <v>49.289534000000003</v>
      </c>
      <c r="AL79">
        <v>12.911331000000001</v>
      </c>
      <c r="AM79">
        <v>15.269871</v>
      </c>
      <c r="AN79">
        <v>0.572986</v>
      </c>
      <c r="AO79">
        <v>0.28406300000000001</v>
      </c>
      <c r="AP79">
        <v>4.3319580000000002</v>
      </c>
      <c r="AQ79">
        <v>60.140152999999998</v>
      </c>
      <c r="AR79">
        <v>8.5334780000000006</v>
      </c>
      <c r="AS79">
        <v>9.0981260000000006</v>
      </c>
      <c r="AT79">
        <v>12.742246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44.45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2624.6203559999985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330.01536900000002</v>
      </c>
      <c r="L80">
        <v>631.07362699999999</v>
      </c>
      <c r="M80">
        <v>88.8904</v>
      </c>
      <c r="N80">
        <v>114.132375</v>
      </c>
      <c r="O80">
        <v>119.485727</v>
      </c>
      <c r="P80">
        <v>98.190074999999993</v>
      </c>
      <c r="Q80">
        <v>19.861207</v>
      </c>
      <c r="R80">
        <v>38.342776999999998</v>
      </c>
      <c r="S80">
        <v>25.498114999999999</v>
      </c>
      <c r="T80">
        <v>0</v>
      </c>
      <c r="U80">
        <v>404.61557399999998</v>
      </c>
      <c r="V80">
        <v>20.029326000000001</v>
      </c>
      <c r="W80">
        <v>43.691564</v>
      </c>
      <c r="X80">
        <v>95.016069999999999</v>
      </c>
      <c r="Y80">
        <v>0</v>
      </c>
      <c r="Z80">
        <v>18.901191000000001</v>
      </c>
      <c r="AA80">
        <v>27.097079000000001</v>
      </c>
      <c r="AB80">
        <v>38.174678</v>
      </c>
      <c r="AC80">
        <v>18.719912999999998</v>
      </c>
      <c r="AD80">
        <v>35.308951999999998</v>
      </c>
      <c r="AE80">
        <v>47.765599999999999</v>
      </c>
      <c r="AF80">
        <v>28.580196000000001</v>
      </c>
      <c r="AG80">
        <v>0</v>
      </c>
      <c r="AH80">
        <v>135.60172499999999</v>
      </c>
      <c r="AI80">
        <v>3.689918</v>
      </c>
      <c r="AJ80">
        <v>0</v>
      </c>
      <c r="AK80">
        <v>49.289534000000003</v>
      </c>
      <c r="AL80">
        <v>12.911331000000001</v>
      </c>
      <c r="AM80">
        <v>15.269871</v>
      </c>
      <c r="AN80">
        <v>0.572986</v>
      </c>
      <c r="AO80">
        <v>0.28406300000000001</v>
      </c>
      <c r="AP80">
        <v>4.3319580000000002</v>
      </c>
      <c r="AQ80">
        <v>60.140152999999998</v>
      </c>
      <c r="AR80">
        <v>8.5334780000000006</v>
      </c>
      <c r="AS80">
        <v>9.0981260000000006</v>
      </c>
      <c r="AT80">
        <v>12.742246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44.45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2600.3052039999989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330.01536900000002</v>
      </c>
      <c r="L81">
        <v>631.07362699999999</v>
      </c>
      <c r="M81">
        <v>88.8904</v>
      </c>
      <c r="N81">
        <v>114.132375</v>
      </c>
      <c r="O81">
        <v>119.485727</v>
      </c>
      <c r="P81">
        <v>98.190074999999993</v>
      </c>
      <c r="Q81">
        <v>19.861207</v>
      </c>
      <c r="R81">
        <v>38.342776999999998</v>
      </c>
      <c r="S81">
        <v>25.498114999999999</v>
      </c>
      <c r="T81">
        <v>0</v>
      </c>
      <c r="U81">
        <v>404.61557399999998</v>
      </c>
      <c r="V81">
        <v>20.029326000000001</v>
      </c>
      <c r="W81">
        <v>43.691564</v>
      </c>
      <c r="X81">
        <v>95.016108000000003</v>
      </c>
      <c r="Y81">
        <v>0</v>
      </c>
      <c r="Z81">
        <v>0</v>
      </c>
      <c r="AA81">
        <v>25.188834</v>
      </c>
      <c r="AB81">
        <v>38.174678</v>
      </c>
      <c r="AC81">
        <v>18.719912999999998</v>
      </c>
      <c r="AD81">
        <v>35.308951999999998</v>
      </c>
      <c r="AE81">
        <v>47.765599999999999</v>
      </c>
      <c r="AF81">
        <v>28.580196000000001</v>
      </c>
      <c r="AG81">
        <v>0</v>
      </c>
      <c r="AH81">
        <v>128.09879599999999</v>
      </c>
      <c r="AI81">
        <v>0</v>
      </c>
      <c r="AJ81">
        <v>0</v>
      </c>
      <c r="AK81">
        <v>49.289534000000003</v>
      </c>
      <c r="AL81">
        <v>12.911331000000001</v>
      </c>
      <c r="AM81">
        <v>10.200521</v>
      </c>
      <c r="AN81">
        <v>0.572986</v>
      </c>
      <c r="AO81">
        <v>0.28406300000000001</v>
      </c>
      <c r="AP81">
        <v>4.3319580000000002</v>
      </c>
      <c r="AQ81">
        <v>60.140152999999998</v>
      </c>
      <c r="AR81">
        <v>12.800217999999999</v>
      </c>
      <c r="AS81">
        <v>9.0981260000000006</v>
      </c>
      <c r="AT81">
        <v>12.742246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44.45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2567.500348999999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330.01536900000002</v>
      </c>
      <c r="L82">
        <v>631.07362699999999</v>
      </c>
      <c r="M82">
        <v>88.8904</v>
      </c>
      <c r="N82">
        <v>114.132375</v>
      </c>
      <c r="O82">
        <v>119.485727</v>
      </c>
      <c r="P82">
        <v>98.190074999999993</v>
      </c>
      <c r="Q82">
        <v>19.861207</v>
      </c>
      <c r="R82">
        <v>38.342776999999998</v>
      </c>
      <c r="S82">
        <v>25.498114999999999</v>
      </c>
      <c r="T82">
        <v>0</v>
      </c>
      <c r="U82">
        <v>404.61557399999998</v>
      </c>
      <c r="V82">
        <v>20.029326000000001</v>
      </c>
      <c r="W82">
        <v>43.691564</v>
      </c>
      <c r="X82">
        <v>95.016108000000003</v>
      </c>
      <c r="Y82">
        <v>0</v>
      </c>
      <c r="Z82">
        <v>0</v>
      </c>
      <c r="AA82">
        <v>13.510375</v>
      </c>
      <c r="AB82">
        <v>38.174678</v>
      </c>
      <c r="AC82">
        <v>0</v>
      </c>
      <c r="AD82">
        <v>26.420449000000001</v>
      </c>
      <c r="AE82">
        <v>31.734646000000001</v>
      </c>
      <c r="AF82">
        <v>17.148118</v>
      </c>
      <c r="AG82">
        <v>0</v>
      </c>
      <c r="AH82">
        <v>91.499139999999997</v>
      </c>
      <c r="AI82">
        <v>0</v>
      </c>
      <c r="AJ82">
        <v>0</v>
      </c>
      <c r="AK82">
        <v>49.289534000000003</v>
      </c>
      <c r="AL82">
        <v>12.911331000000001</v>
      </c>
      <c r="AM82">
        <v>10.200521</v>
      </c>
      <c r="AN82">
        <v>0.572986</v>
      </c>
      <c r="AO82">
        <v>0.28406300000000001</v>
      </c>
      <c r="AP82">
        <v>4.3319580000000002</v>
      </c>
      <c r="AQ82">
        <v>60.140152999999998</v>
      </c>
      <c r="AR82">
        <v>12.800217999999999</v>
      </c>
      <c r="AS82">
        <v>9.0981260000000006</v>
      </c>
      <c r="AT82">
        <v>12.742246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44.45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2464.1507859999997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330.01536900000002</v>
      </c>
      <c r="L83">
        <v>631.07362699999999</v>
      </c>
      <c r="M83">
        <v>88.8904</v>
      </c>
      <c r="N83">
        <v>114.132375</v>
      </c>
      <c r="O83">
        <v>119.485727</v>
      </c>
      <c r="P83">
        <v>98.190074999999993</v>
      </c>
      <c r="Q83">
        <v>19.861207</v>
      </c>
      <c r="R83">
        <v>38.342776999999998</v>
      </c>
      <c r="S83">
        <v>25.498114999999999</v>
      </c>
      <c r="T83">
        <v>0</v>
      </c>
      <c r="U83">
        <v>404.61557399999998</v>
      </c>
      <c r="V83">
        <v>20.029326000000001</v>
      </c>
      <c r="W83">
        <v>43.691564</v>
      </c>
      <c r="X83">
        <v>95.016108000000003</v>
      </c>
      <c r="Y83">
        <v>0</v>
      </c>
      <c r="Z83">
        <v>0</v>
      </c>
      <c r="AA83">
        <v>13.510375</v>
      </c>
      <c r="AB83">
        <v>25.449784999999999</v>
      </c>
      <c r="AC83">
        <v>0</v>
      </c>
      <c r="AD83">
        <v>17.613633</v>
      </c>
      <c r="AE83">
        <v>15.867323000000001</v>
      </c>
      <c r="AF83">
        <v>17.148118</v>
      </c>
      <c r="AG83">
        <v>0</v>
      </c>
      <c r="AH83">
        <v>73.199312000000006</v>
      </c>
      <c r="AI83">
        <v>0</v>
      </c>
      <c r="AJ83">
        <v>0</v>
      </c>
      <c r="AK83">
        <v>49.289534000000003</v>
      </c>
      <c r="AL83">
        <v>12.911331000000001</v>
      </c>
      <c r="AM83">
        <v>5.1002609999999997</v>
      </c>
      <c r="AN83">
        <v>0.572986</v>
      </c>
      <c r="AO83">
        <v>0.28406300000000001</v>
      </c>
      <c r="AP83">
        <v>4.3319580000000002</v>
      </c>
      <c r="AQ83">
        <v>30.070076</v>
      </c>
      <c r="AR83">
        <v>12.800217999999999</v>
      </c>
      <c r="AS83">
        <v>9.0981260000000006</v>
      </c>
      <c r="AT83">
        <v>12.742246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44.45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2373.2815889999997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330.01536900000002</v>
      </c>
      <c r="L84">
        <v>631.07362699999999</v>
      </c>
      <c r="M84">
        <v>88.8904</v>
      </c>
      <c r="N84">
        <v>114.132375</v>
      </c>
      <c r="O84">
        <v>119.485727</v>
      </c>
      <c r="P84">
        <v>98.190074999999993</v>
      </c>
      <c r="Q84">
        <v>19.861207</v>
      </c>
      <c r="R84">
        <v>38.342776999999998</v>
      </c>
      <c r="S84">
        <v>25.498114999999999</v>
      </c>
      <c r="T84">
        <v>0</v>
      </c>
      <c r="U84">
        <v>404.61557399999998</v>
      </c>
      <c r="V84">
        <v>20.029326000000001</v>
      </c>
      <c r="W84">
        <v>43.691564</v>
      </c>
      <c r="X84">
        <v>95.016108000000003</v>
      </c>
      <c r="Y84">
        <v>0</v>
      </c>
      <c r="Z84">
        <v>0</v>
      </c>
      <c r="AA84">
        <v>6.7933519999999996</v>
      </c>
      <c r="AB84">
        <v>11.591500999999999</v>
      </c>
      <c r="AC84">
        <v>0</v>
      </c>
      <c r="AD84">
        <v>8.8068159999999995</v>
      </c>
      <c r="AE84">
        <v>15.867323000000001</v>
      </c>
      <c r="AF84">
        <v>17.148118</v>
      </c>
      <c r="AG84">
        <v>0</v>
      </c>
      <c r="AH84">
        <v>54.899484000000001</v>
      </c>
      <c r="AI84">
        <v>0</v>
      </c>
      <c r="AJ84">
        <v>0</v>
      </c>
      <c r="AK84">
        <v>49.289534000000003</v>
      </c>
      <c r="AL84">
        <v>12.911331000000001</v>
      </c>
      <c r="AM84">
        <v>5.1002609999999997</v>
      </c>
      <c r="AN84">
        <v>0.572986</v>
      </c>
      <c r="AO84">
        <v>0.28406300000000001</v>
      </c>
      <c r="AP84">
        <v>4.3319580000000002</v>
      </c>
      <c r="AQ84">
        <v>30.070076</v>
      </c>
      <c r="AR84">
        <v>48.000816</v>
      </c>
      <c r="AS84">
        <v>9.0981260000000006</v>
      </c>
      <c r="AT84">
        <v>12.742246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44.45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2360.8002349999997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330.01536900000002</v>
      </c>
      <c r="L85">
        <v>624.86579200000006</v>
      </c>
      <c r="M85">
        <v>88.8904</v>
      </c>
      <c r="N85">
        <v>114.132375</v>
      </c>
      <c r="O85">
        <v>119.485727</v>
      </c>
      <c r="P85">
        <v>98.190074999999993</v>
      </c>
      <c r="Q85">
        <v>14.299108</v>
      </c>
      <c r="R85">
        <v>24.219156000000002</v>
      </c>
      <c r="S85">
        <v>17.197973999999999</v>
      </c>
      <c r="T85">
        <v>0</v>
      </c>
      <c r="U85">
        <v>404.61557399999998</v>
      </c>
      <c r="V85">
        <v>20.029326000000001</v>
      </c>
      <c r="W85">
        <v>43.691564</v>
      </c>
      <c r="X85">
        <v>95.016108000000003</v>
      </c>
      <c r="Y85">
        <v>0</v>
      </c>
      <c r="Z85">
        <v>0</v>
      </c>
      <c r="AA85">
        <v>0</v>
      </c>
      <c r="AB85">
        <v>11.591500999999999</v>
      </c>
      <c r="AC85">
        <v>0</v>
      </c>
      <c r="AD85">
        <v>8.8068159999999995</v>
      </c>
      <c r="AE85">
        <v>15.867323000000001</v>
      </c>
      <c r="AF85">
        <v>17.148118</v>
      </c>
      <c r="AG85">
        <v>0</v>
      </c>
      <c r="AH85">
        <v>41.174613000000001</v>
      </c>
      <c r="AI85">
        <v>0</v>
      </c>
      <c r="AJ85">
        <v>0</v>
      </c>
      <c r="AK85">
        <v>49.289534000000003</v>
      </c>
      <c r="AL85">
        <v>12.349968000000001</v>
      </c>
      <c r="AM85">
        <v>5.1002609999999997</v>
      </c>
      <c r="AN85">
        <v>0.572986</v>
      </c>
      <c r="AO85">
        <v>0.28406300000000001</v>
      </c>
      <c r="AP85">
        <v>4.3319580000000002</v>
      </c>
      <c r="AQ85">
        <v>30.070076</v>
      </c>
      <c r="AR85">
        <v>48.000816</v>
      </c>
      <c r="AS85">
        <v>9.0981260000000006</v>
      </c>
      <c r="AT85">
        <v>12.742246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44.45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2305.526953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330.01536900000002</v>
      </c>
      <c r="L86">
        <v>624.86579200000006</v>
      </c>
      <c r="M86">
        <v>88.8904</v>
      </c>
      <c r="N86">
        <v>114.132375</v>
      </c>
      <c r="O86">
        <v>119.485727</v>
      </c>
      <c r="P86">
        <v>98.190074999999993</v>
      </c>
      <c r="Q86">
        <v>7.9442899999999996</v>
      </c>
      <c r="R86">
        <v>24.219156000000002</v>
      </c>
      <c r="S86">
        <v>9.3751350000000002</v>
      </c>
      <c r="T86">
        <v>0</v>
      </c>
      <c r="U86">
        <v>404.61557399999998</v>
      </c>
      <c r="V86">
        <v>20.029326000000001</v>
      </c>
      <c r="W86">
        <v>43.691564</v>
      </c>
      <c r="X86">
        <v>95.016108000000003</v>
      </c>
      <c r="Y86">
        <v>0</v>
      </c>
      <c r="Z86">
        <v>0</v>
      </c>
      <c r="AA86">
        <v>0</v>
      </c>
      <c r="AB86">
        <v>11.591500999999999</v>
      </c>
      <c r="AC86">
        <v>0</v>
      </c>
      <c r="AD86">
        <v>8.8068159999999995</v>
      </c>
      <c r="AE86">
        <v>15.867323000000001</v>
      </c>
      <c r="AF86">
        <v>17.148118</v>
      </c>
      <c r="AG86">
        <v>0</v>
      </c>
      <c r="AH86">
        <v>41.174613000000001</v>
      </c>
      <c r="AI86">
        <v>0</v>
      </c>
      <c r="AJ86">
        <v>0</v>
      </c>
      <c r="AK86">
        <v>49.289534000000003</v>
      </c>
      <c r="AL86">
        <v>12.349968000000001</v>
      </c>
      <c r="AM86">
        <v>3.0653079999999999</v>
      </c>
      <c r="AN86">
        <v>0.572986</v>
      </c>
      <c r="AO86">
        <v>0.28406300000000001</v>
      </c>
      <c r="AP86">
        <v>4.3319580000000002</v>
      </c>
      <c r="AQ86">
        <v>30.070076</v>
      </c>
      <c r="AR86">
        <v>8.5334780000000006</v>
      </c>
      <c r="AS86">
        <v>9.0981260000000006</v>
      </c>
      <c r="AT86">
        <v>12.742246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44.45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2249.8470050000001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330.01536900000002</v>
      </c>
      <c r="L87">
        <v>553.85492299999999</v>
      </c>
      <c r="M87">
        <v>88.8904</v>
      </c>
      <c r="N87">
        <v>114.132375</v>
      </c>
      <c r="O87">
        <v>119.485727</v>
      </c>
      <c r="P87">
        <v>98.190074999999993</v>
      </c>
      <c r="Q87">
        <v>7.9442899999999996</v>
      </c>
      <c r="R87">
        <v>24.219156000000002</v>
      </c>
      <c r="S87">
        <v>9.3751350000000002</v>
      </c>
      <c r="T87">
        <v>0</v>
      </c>
      <c r="U87">
        <v>404.61557399999998</v>
      </c>
      <c r="V87">
        <v>20.029326000000001</v>
      </c>
      <c r="W87">
        <v>43.691564</v>
      </c>
      <c r="X87">
        <v>95.016108000000003</v>
      </c>
      <c r="Y87">
        <v>0</v>
      </c>
      <c r="Z87">
        <v>0</v>
      </c>
      <c r="AA87">
        <v>0</v>
      </c>
      <c r="AB87">
        <v>11.591500999999999</v>
      </c>
      <c r="AC87">
        <v>0</v>
      </c>
      <c r="AD87">
        <v>0</v>
      </c>
      <c r="AE87">
        <v>15.867323000000001</v>
      </c>
      <c r="AF87">
        <v>17.148118</v>
      </c>
      <c r="AG87">
        <v>0</v>
      </c>
      <c r="AH87">
        <v>41.174613000000001</v>
      </c>
      <c r="AI87">
        <v>0</v>
      </c>
      <c r="AJ87">
        <v>0</v>
      </c>
      <c r="AK87">
        <v>49.289534000000003</v>
      </c>
      <c r="AL87">
        <v>12.349968000000001</v>
      </c>
      <c r="AM87">
        <v>0</v>
      </c>
      <c r="AN87">
        <v>0.572986</v>
      </c>
      <c r="AO87">
        <v>0.28406300000000001</v>
      </c>
      <c r="AP87">
        <v>4.3319580000000002</v>
      </c>
      <c r="AQ87">
        <v>30.070076</v>
      </c>
      <c r="AR87">
        <v>6.4001089999999996</v>
      </c>
      <c r="AS87">
        <v>9.0981260000000006</v>
      </c>
      <c r="AT87">
        <v>12.742246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44.45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2164.8306430000002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330.01536900000002</v>
      </c>
      <c r="L88">
        <v>553.85492299999999</v>
      </c>
      <c r="M88">
        <v>88.8904</v>
      </c>
      <c r="N88">
        <v>114.132375</v>
      </c>
      <c r="O88">
        <v>119.485727</v>
      </c>
      <c r="P88">
        <v>98.190074999999993</v>
      </c>
      <c r="Q88">
        <v>7.9442899999999996</v>
      </c>
      <c r="R88">
        <v>24.219156000000002</v>
      </c>
      <c r="S88">
        <v>9.3751350000000002</v>
      </c>
      <c r="T88">
        <v>0</v>
      </c>
      <c r="U88">
        <v>404.61557399999998</v>
      </c>
      <c r="V88">
        <v>20.029326000000001</v>
      </c>
      <c r="W88">
        <v>43.691564</v>
      </c>
      <c r="X88">
        <v>95.016108000000003</v>
      </c>
      <c r="Y88">
        <v>0</v>
      </c>
      <c r="Z88">
        <v>0</v>
      </c>
      <c r="AA88">
        <v>0</v>
      </c>
      <c r="AB88">
        <v>11.591500999999999</v>
      </c>
      <c r="AC88">
        <v>0</v>
      </c>
      <c r="AD88">
        <v>0</v>
      </c>
      <c r="AE88">
        <v>15.867323000000001</v>
      </c>
      <c r="AF88">
        <v>17.148118</v>
      </c>
      <c r="AG88">
        <v>0</v>
      </c>
      <c r="AH88">
        <v>41.174613000000001</v>
      </c>
      <c r="AI88">
        <v>0</v>
      </c>
      <c r="AJ88">
        <v>0</v>
      </c>
      <c r="AK88">
        <v>49.289534000000003</v>
      </c>
      <c r="AL88">
        <v>12.349968000000001</v>
      </c>
      <c r="AM88">
        <v>0</v>
      </c>
      <c r="AN88">
        <v>0.572986</v>
      </c>
      <c r="AO88">
        <v>0.28406300000000001</v>
      </c>
      <c r="AP88">
        <v>4.3319580000000002</v>
      </c>
      <c r="AQ88">
        <v>30.070076</v>
      </c>
      <c r="AR88">
        <v>6.4001089999999996</v>
      </c>
      <c r="AS88">
        <v>9.0981260000000006</v>
      </c>
      <c r="AT88">
        <v>12.742246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44.45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2164.8306430000002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330.01536900000002</v>
      </c>
      <c r="L89">
        <v>553.85492299999999</v>
      </c>
      <c r="M89">
        <v>88.8904</v>
      </c>
      <c r="N89">
        <v>114.132375</v>
      </c>
      <c r="O89">
        <v>119.485727</v>
      </c>
      <c r="P89">
        <v>98.190074999999993</v>
      </c>
      <c r="Q89">
        <v>7.9442899999999996</v>
      </c>
      <c r="R89">
        <v>24.219156000000002</v>
      </c>
      <c r="S89">
        <v>9.3751350000000002</v>
      </c>
      <c r="T89">
        <v>0</v>
      </c>
      <c r="U89">
        <v>404.61557399999998</v>
      </c>
      <c r="V89">
        <v>20.029326000000001</v>
      </c>
      <c r="W89">
        <v>43.691564</v>
      </c>
      <c r="X89">
        <v>95.016108000000003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15.867323000000001</v>
      </c>
      <c r="AF89">
        <v>17.148118</v>
      </c>
      <c r="AG89">
        <v>0</v>
      </c>
      <c r="AH89">
        <v>20.129811</v>
      </c>
      <c r="AI89">
        <v>0</v>
      </c>
      <c r="AJ89">
        <v>0</v>
      </c>
      <c r="AK89">
        <v>49.289534000000003</v>
      </c>
      <c r="AL89">
        <v>12.349968000000001</v>
      </c>
      <c r="AM89">
        <v>0</v>
      </c>
      <c r="AN89">
        <v>0.572986</v>
      </c>
      <c r="AO89">
        <v>0.28406300000000001</v>
      </c>
      <c r="AP89">
        <v>4.3319580000000002</v>
      </c>
      <c r="AQ89">
        <v>30.070076</v>
      </c>
      <c r="AR89">
        <v>6.4001089999999996</v>
      </c>
      <c r="AS89">
        <v>9.0981260000000006</v>
      </c>
      <c r="AT89">
        <v>12.742246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44.45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2132.1943399999996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330.01536900000002</v>
      </c>
      <c r="L90">
        <v>500.71392300000002</v>
      </c>
      <c r="M90">
        <v>88.8904</v>
      </c>
      <c r="N90">
        <v>114.132375</v>
      </c>
      <c r="O90">
        <v>119.485727</v>
      </c>
      <c r="P90">
        <v>98.190074999999993</v>
      </c>
      <c r="Q90">
        <v>7.9442899999999996</v>
      </c>
      <c r="R90">
        <v>24.219156000000002</v>
      </c>
      <c r="S90">
        <v>9.3751350000000002</v>
      </c>
      <c r="T90">
        <v>0</v>
      </c>
      <c r="U90">
        <v>404.61557399999998</v>
      </c>
      <c r="V90">
        <v>20.029326000000001</v>
      </c>
      <c r="W90">
        <v>43.691564</v>
      </c>
      <c r="X90">
        <v>95.016108000000003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15.867323000000001</v>
      </c>
      <c r="AF90">
        <v>17.148118</v>
      </c>
      <c r="AG90">
        <v>0</v>
      </c>
      <c r="AH90">
        <v>20.129811</v>
      </c>
      <c r="AI90">
        <v>0</v>
      </c>
      <c r="AJ90">
        <v>0</v>
      </c>
      <c r="AK90">
        <v>49.289534000000003</v>
      </c>
      <c r="AL90">
        <v>12.349968000000001</v>
      </c>
      <c r="AM90">
        <v>0</v>
      </c>
      <c r="AN90">
        <v>0.572986</v>
      </c>
      <c r="AO90">
        <v>0.28406300000000001</v>
      </c>
      <c r="AP90">
        <v>4.3319580000000002</v>
      </c>
      <c r="AQ90">
        <v>30.070076</v>
      </c>
      <c r="AR90">
        <v>6.4001089999999996</v>
      </c>
      <c r="AS90">
        <v>9.0981260000000006</v>
      </c>
      <c r="AT90">
        <v>12.742246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44.45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2079.0533399999999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330.01536900000002</v>
      </c>
      <c r="L91">
        <v>500.71392300000002</v>
      </c>
      <c r="M91">
        <v>88.8904</v>
      </c>
      <c r="N91">
        <v>114.132375</v>
      </c>
      <c r="O91">
        <v>119.485727</v>
      </c>
      <c r="P91">
        <v>98.190074999999993</v>
      </c>
      <c r="Q91">
        <v>7.9442899999999996</v>
      </c>
      <c r="R91">
        <v>35.458103999999999</v>
      </c>
      <c r="S91">
        <v>9.3751350000000002</v>
      </c>
      <c r="T91">
        <v>0</v>
      </c>
      <c r="U91">
        <v>404.61557399999998</v>
      </c>
      <c r="V91">
        <v>20.029326000000001</v>
      </c>
      <c r="W91">
        <v>43.691564</v>
      </c>
      <c r="X91">
        <v>95.016108000000003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15.867323000000001</v>
      </c>
      <c r="AF91">
        <v>9.5267320000000009</v>
      </c>
      <c r="AG91">
        <v>0</v>
      </c>
      <c r="AH91">
        <v>20.129811</v>
      </c>
      <c r="AI91">
        <v>0</v>
      </c>
      <c r="AJ91">
        <v>0</v>
      </c>
      <c r="AK91">
        <v>49.289534000000003</v>
      </c>
      <c r="AL91">
        <v>12.349968000000001</v>
      </c>
      <c r="AM91">
        <v>0</v>
      </c>
      <c r="AN91">
        <v>0.572986</v>
      </c>
      <c r="AO91">
        <v>0.28406300000000001</v>
      </c>
      <c r="AP91">
        <v>4.3319580000000002</v>
      </c>
      <c r="AQ91">
        <v>30.070076</v>
      </c>
      <c r="AR91">
        <v>6.4001089999999996</v>
      </c>
      <c r="AS91">
        <v>9.0981260000000006</v>
      </c>
      <c r="AT91">
        <v>12.742246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44.45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2082.6709019999998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330.01536900000002</v>
      </c>
      <c r="L92">
        <v>457.23492299999998</v>
      </c>
      <c r="M92">
        <v>88.8904</v>
      </c>
      <c r="N92">
        <v>114.132375</v>
      </c>
      <c r="O92">
        <v>119.485727</v>
      </c>
      <c r="P92">
        <v>98.190074999999993</v>
      </c>
      <c r="Q92">
        <v>7.9442899999999996</v>
      </c>
      <c r="R92">
        <v>38.337023000000002</v>
      </c>
      <c r="S92">
        <v>9.3751350000000002</v>
      </c>
      <c r="T92">
        <v>0</v>
      </c>
      <c r="U92">
        <v>404.61557399999998</v>
      </c>
      <c r="V92">
        <v>20.029326000000001</v>
      </c>
      <c r="W92">
        <v>43.691564</v>
      </c>
      <c r="X92">
        <v>95.016108000000003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15.867323000000001</v>
      </c>
      <c r="AF92">
        <v>8.5740590000000001</v>
      </c>
      <c r="AG92">
        <v>0</v>
      </c>
      <c r="AH92">
        <v>20.129811</v>
      </c>
      <c r="AI92">
        <v>0</v>
      </c>
      <c r="AJ92">
        <v>0</v>
      </c>
      <c r="AK92">
        <v>49.289534000000003</v>
      </c>
      <c r="AL92">
        <v>12.349968000000001</v>
      </c>
      <c r="AM92">
        <v>0</v>
      </c>
      <c r="AN92">
        <v>0.572986</v>
      </c>
      <c r="AO92">
        <v>0.28406300000000001</v>
      </c>
      <c r="AP92">
        <v>4.3319580000000002</v>
      </c>
      <c r="AQ92">
        <v>30.070076</v>
      </c>
      <c r="AR92">
        <v>6.4001089999999996</v>
      </c>
      <c r="AS92">
        <v>9.0981260000000006</v>
      </c>
      <c r="AT92">
        <v>12.742246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44.45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2041.1181479999998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330.01536900000002</v>
      </c>
      <c r="L93">
        <v>419.96375799999998</v>
      </c>
      <c r="M93">
        <v>88.8904</v>
      </c>
      <c r="N93">
        <v>114.132375</v>
      </c>
      <c r="O93">
        <v>119.485727</v>
      </c>
      <c r="P93">
        <v>98.190074999999993</v>
      </c>
      <c r="Q93">
        <v>8.9409980000000004</v>
      </c>
      <c r="R93">
        <v>38.342776999999998</v>
      </c>
      <c r="S93">
        <v>17.675276</v>
      </c>
      <c r="T93">
        <v>0</v>
      </c>
      <c r="U93">
        <v>404.61557399999998</v>
      </c>
      <c r="V93">
        <v>20.029326000000001</v>
      </c>
      <c r="W93">
        <v>43.691564</v>
      </c>
      <c r="X93">
        <v>95.016108000000003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15.867323000000001</v>
      </c>
      <c r="AF93">
        <v>8.5740590000000001</v>
      </c>
      <c r="AG93">
        <v>0</v>
      </c>
      <c r="AH93">
        <v>20.129811</v>
      </c>
      <c r="AI93">
        <v>0</v>
      </c>
      <c r="AJ93">
        <v>0</v>
      </c>
      <c r="AK93">
        <v>49.289534000000003</v>
      </c>
      <c r="AL93">
        <v>12.349968000000001</v>
      </c>
      <c r="AM93">
        <v>0</v>
      </c>
      <c r="AN93">
        <v>0.572986</v>
      </c>
      <c r="AO93">
        <v>0.28406300000000001</v>
      </c>
      <c r="AP93">
        <v>4.3319580000000002</v>
      </c>
      <c r="AQ93">
        <v>30.070076</v>
      </c>
      <c r="AR93">
        <v>6.4001089999999996</v>
      </c>
      <c r="AS93">
        <v>9.0981260000000006</v>
      </c>
      <c r="AT93">
        <v>12.742246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44.45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2013.1495860000002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330.01536900000002</v>
      </c>
      <c r="L94">
        <v>379.38335799999999</v>
      </c>
      <c r="M94">
        <v>88.8904</v>
      </c>
      <c r="N94">
        <v>114.132375</v>
      </c>
      <c r="O94">
        <v>119.485727</v>
      </c>
      <c r="P94">
        <v>98.190074999999993</v>
      </c>
      <c r="Q94">
        <v>13.770476</v>
      </c>
      <c r="R94">
        <v>38.342776999999998</v>
      </c>
      <c r="S94">
        <v>17.675276</v>
      </c>
      <c r="T94">
        <v>0</v>
      </c>
      <c r="U94">
        <v>404.61557399999998</v>
      </c>
      <c r="V94">
        <v>20.029326000000001</v>
      </c>
      <c r="W94">
        <v>43.691564</v>
      </c>
      <c r="X94">
        <v>95.016108000000003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15.867323000000001</v>
      </c>
      <c r="AF94">
        <v>8.5740590000000001</v>
      </c>
      <c r="AG94">
        <v>0</v>
      </c>
      <c r="AH94">
        <v>20.129811</v>
      </c>
      <c r="AI94">
        <v>0</v>
      </c>
      <c r="AJ94">
        <v>0</v>
      </c>
      <c r="AK94">
        <v>49.289534000000003</v>
      </c>
      <c r="AL94">
        <v>12.349968000000001</v>
      </c>
      <c r="AM94">
        <v>0</v>
      </c>
      <c r="AN94">
        <v>0.572986</v>
      </c>
      <c r="AO94">
        <v>0.28406300000000001</v>
      </c>
      <c r="AP94">
        <v>4.3319580000000002</v>
      </c>
      <c r="AQ94">
        <v>30.070076</v>
      </c>
      <c r="AR94">
        <v>6.4001089999999996</v>
      </c>
      <c r="AS94">
        <v>9.0981260000000006</v>
      </c>
      <c r="AT94">
        <v>12.742246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44.45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1977.3986639999998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330.01536900000002</v>
      </c>
      <c r="L95">
        <v>379.38335799999999</v>
      </c>
      <c r="M95">
        <v>88.8904</v>
      </c>
      <c r="N95">
        <v>114.132375</v>
      </c>
      <c r="O95">
        <v>119.485727</v>
      </c>
      <c r="P95">
        <v>98.190074999999993</v>
      </c>
      <c r="Q95">
        <v>13.770476</v>
      </c>
      <c r="R95">
        <v>38.342776999999998</v>
      </c>
      <c r="S95">
        <v>17.675276</v>
      </c>
      <c r="T95">
        <v>0</v>
      </c>
      <c r="U95">
        <v>404.61557399999998</v>
      </c>
      <c r="V95">
        <v>20.029326000000001</v>
      </c>
      <c r="W95">
        <v>43.691564</v>
      </c>
      <c r="X95">
        <v>95.016108000000003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15.867323000000001</v>
      </c>
      <c r="AF95">
        <v>8.5740590000000001</v>
      </c>
      <c r="AG95">
        <v>0</v>
      </c>
      <c r="AH95">
        <v>20.129811</v>
      </c>
      <c r="AI95">
        <v>0</v>
      </c>
      <c r="AJ95">
        <v>0</v>
      </c>
      <c r="AK95">
        <v>49.289534000000003</v>
      </c>
      <c r="AL95">
        <v>12.349968000000001</v>
      </c>
      <c r="AM95">
        <v>0</v>
      </c>
      <c r="AN95">
        <v>0.572986</v>
      </c>
      <c r="AO95">
        <v>0.28406300000000001</v>
      </c>
      <c r="AP95">
        <v>4.3319580000000002</v>
      </c>
      <c r="AQ95">
        <v>30.070076</v>
      </c>
      <c r="AR95">
        <v>10.666848</v>
      </c>
      <c r="AS95">
        <v>9.0981260000000006</v>
      </c>
      <c r="AT95">
        <v>12.742246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44.45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1981.665403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330.01536900000002</v>
      </c>
      <c r="L96">
        <v>379.38335799999999</v>
      </c>
      <c r="M96">
        <v>88.8904</v>
      </c>
      <c r="N96">
        <v>114.132375</v>
      </c>
      <c r="O96">
        <v>119.485727</v>
      </c>
      <c r="P96">
        <v>98.190074999999993</v>
      </c>
      <c r="Q96">
        <v>13.770476</v>
      </c>
      <c r="R96">
        <v>38.342776999999998</v>
      </c>
      <c r="S96">
        <v>17.675276</v>
      </c>
      <c r="T96">
        <v>0</v>
      </c>
      <c r="U96">
        <v>404.61557399999998</v>
      </c>
      <c r="V96">
        <v>20.029326000000001</v>
      </c>
      <c r="W96">
        <v>43.691564</v>
      </c>
      <c r="X96">
        <v>95.016108000000003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15.867323000000001</v>
      </c>
      <c r="AF96">
        <v>8.5740590000000001</v>
      </c>
      <c r="AG96">
        <v>0</v>
      </c>
      <c r="AH96">
        <v>20.129811</v>
      </c>
      <c r="AI96">
        <v>0</v>
      </c>
      <c r="AJ96">
        <v>0</v>
      </c>
      <c r="AK96">
        <v>49.289534000000003</v>
      </c>
      <c r="AL96">
        <v>12.349968000000001</v>
      </c>
      <c r="AM96">
        <v>0</v>
      </c>
      <c r="AN96">
        <v>0.572986</v>
      </c>
      <c r="AO96">
        <v>0.28406300000000001</v>
      </c>
      <c r="AP96">
        <v>4.3319580000000002</v>
      </c>
      <c r="AQ96">
        <v>30.070076</v>
      </c>
      <c r="AR96">
        <v>10.666848</v>
      </c>
      <c r="AS96">
        <v>9.0981260000000006</v>
      </c>
      <c r="AT96">
        <v>12.742246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44.45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1981.665403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330.01536900000002</v>
      </c>
      <c r="L97">
        <v>379.38335799999999</v>
      </c>
      <c r="M97">
        <v>88.8904</v>
      </c>
      <c r="N97">
        <v>114.132375</v>
      </c>
      <c r="O97">
        <v>119.485727</v>
      </c>
      <c r="P97">
        <v>98.190074999999993</v>
      </c>
      <c r="Q97">
        <v>13.770476</v>
      </c>
      <c r="R97">
        <v>38.342776999999998</v>
      </c>
      <c r="S97">
        <v>17.675276</v>
      </c>
      <c r="T97">
        <v>0</v>
      </c>
      <c r="U97">
        <v>404.61557399999998</v>
      </c>
      <c r="V97">
        <v>20.029326000000001</v>
      </c>
      <c r="W97">
        <v>43.691564</v>
      </c>
      <c r="X97">
        <v>95.016108000000003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15.867323000000001</v>
      </c>
      <c r="AF97">
        <v>8.5740590000000001</v>
      </c>
      <c r="AG97">
        <v>0</v>
      </c>
      <c r="AH97">
        <v>20.129811</v>
      </c>
      <c r="AI97">
        <v>0</v>
      </c>
      <c r="AJ97">
        <v>0</v>
      </c>
      <c r="AK97">
        <v>49.289534000000003</v>
      </c>
      <c r="AL97">
        <v>12.349968000000001</v>
      </c>
      <c r="AM97">
        <v>0</v>
      </c>
      <c r="AN97">
        <v>0.572986</v>
      </c>
      <c r="AO97">
        <v>0.28406300000000001</v>
      </c>
      <c r="AP97">
        <v>4.3319580000000002</v>
      </c>
      <c r="AQ97">
        <v>30.070076</v>
      </c>
      <c r="AR97">
        <v>10.666848</v>
      </c>
      <c r="AS97">
        <v>9.0981260000000006</v>
      </c>
      <c r="AT97">
        <v>12.742246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44.45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1981.665403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325.49413199999998</v>
      </c>
      <c r="L98">
        <v>379.38335799999999</v>
      </c>
      <c r="M98">
        <v>88.8904</v>
      </c>
      <c r="N98">
        <v>114.132375</v>
      </c>
      <c r="O98">
        <v>119.485727</v>
      </c>
      <c r="P98">
        <v>98.190074999999993</v>
      </c>
      <c r="Q98">
        <v>13.770476</v>
      </c>
      <c r="R98">
        <v>28.391594000000001</v>
      </c>
      <c r="S98">
        <v>17.675276</v>
      </c>
      <c r="T98">
        <v>0</v>
      </c>
      <c r="U98">
        <v>404.61557399999998</v>
      </c>
      <c r="V98">
        <v>20.029326000000001</v>
      </c>
      <c r="W98">
        <v>32.219388000000002</v>
      </c>
      <c r="X98">
        <v>95.016108000000003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15.867323000000001</v>
      </c>
      <c r="AF98">
        <v>8.5740590000000001</v>
      </c>
      <c r="AG98">
        <v>0</v>
      </c>
      <c r="AH98">
        <v>20.129811</v>
      </c>
      <c r="AI98">
        <v>0</v>
      </c>
      <c r="AJ98">
        <v>0</v>
      </c>
      <c r="AK98">
        <v>49.289534000000003</v>
      </c>
      <c r="AL98">
        <v>12.349968000000001</v>
      </c>
      <c r="AM98">
        <v>0</v>
      </c>
      <c r="AN98">
        <v>0.572986</v>
      </c>
      <c r="AO98">
        <v>0.28406300000000001</v>
      </c>
      <c r="AP98">
        <v>4.3319580000000002</v>
      </c>
      <c r="AQ98">
        <v>30.070076</v>
      </c>
      <c r="AR98">
        <v>10.666848</v>
      </c>
      <c r="AS98">
        <v>9.0981260000000006</v>
      </c>
      <c r="AT98">
        <v>12.742246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44.45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1955.7208069999999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7.4133904380000093</v>
      </c>
      <c r="L99">
        <f t="shared" si="2"/>
        <v>10.711889443499995</v>
      </c>
      <c r="M99">
        <f t="shared" si="2"/>
        <v>2.133369600000004</v>
      </c>
      <c r="N99">
        <f t="shared" si="2"/>
        <v>1.8218886265000001</v>
      </c>
      <c r="O99">
        <f t="shared" si="2"/>
        <v>2.8676574479999983</v>
      </c>
      <c r="P99">
        <f t="shared" si="2"/>
        <v>2.3592792375000058</v>
      </c>
      <c r="Q99">
        <f t="shared" si="2"/>
        <v>0.28933201599999991</v>
      </c>
      <c r="R99">
        <f t="shared" si="2"/>
        <v>0.75635018624999972</v>
      </c>
      <c r="S99">
        <f t="shared" si="2"/>
        <v>0.3756447122500004</v>
      </c>
      <c r="T99">
        <f t="shared" si="2"/>
        <v>0</v>
      </c>
      <c r="U99">
        <f t="shared" si="2"/>
        <v>9.7107737760000052</v>
      </c>
      <c r="V99">
        <f t="shared" si="2"/>
        <v>0.44297661500000063</v>
      </c>
      <c r="W99">
        <f t="shared" si="2"/>
        <v>1.0048233850000019</v>
      </c>
      <c r="X99">
        <f t="shared" si="2"/>
        <v>2.2296045814999976</v>
      </c>
      <c r="Y99">
        <f t="shared" si="2"/>
        <v>0</v>
      </c>
      <c r="Z99">
        <f t="shared" si="2"/>
        <v>5.7823785250000016E-2</v>
      </c>
      <c r="AA99">
        <f t="shared" si="2"/>
        <v>0.12979042875000002</v>
      </c>
      <c r="AB99">
        <f t="shared" si="2"/>
        <v>0.221268883</v>
      </c>
      <c r="AC99">
        <f t="shared" si="2"/>
        <v>5.6928713499999978E-2</v>
      </c>
      <c r="AD99">
        <f t="shared" si="2"/>
        <v>0.16172505675000001</v>
      </c>
      <c r="AE99">
        <f t="shared" si="2"/>
        <v>0.5570198932499999</v>
      </c>
      <c r="AF99">
        <f t="shared" si="2"/>
        <v>0.27341721300000005</v>
      </c>
      <c r="AG99">
        <f t="shared" si="2"/>
        <v>8.7298874999999998E-2</v>
      </c>
      <c r="AH99">
        <f t="shared" si="2"/>
        <v>0.88433918874999951</v>
      </c>
      <c r="AI99">
        <f t="shared" si="2"/>
        <v>7.6163593250000008E-2</v>
      </c>
      <c r="AJ99">
        <f t="shared" si="2"/>
        <v>0</v>
      </c>
      <c r="AK99">
        <f t="shared" si="2"/>
        <v>0.94882352950000004</v>
      </c>
      <c r="AL99">
        <f t="shared" si="2"/>
        <v>0.50522597525000024</v>
      </c>
      <c r="AM99">
        <f t="shared" si="2"/>
        <v>6.1164488749999982E-2</v>
      </c>
      <c r="AN99">
        <f t="shared" si="2"/>
        <v>1.3751664000000004E-2</v>
      </c>
      <c r="AO99">
        <f t="shared" si="2"/>
        <v>1.0368296500000021E-2</v>
      </c>
      <c r="AP99">
        <f t="shared" si="2"/>
        <v>0.12537428674999984</v>
      </c>
      <c r="AQ99">
        <f t="shared" si="2"/>
        <v>0.52910247124999998</v>
      </c>
      <c r="AR99">
        <f t="shared" si="2"/>
        <v>0.28907158324999999</v>
      </c>
      <c r="AS99">
        <f t="shared" si="2"/>
        <v>0.2492392572499999</v>
      </c>
      <c r="AT99">
        <f t="shared" si="2"/>
        <v>0.31747619200000043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1.0667999999999982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48.739153440499997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45237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A2" t="s">
        <v>7</v>
      </c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22.869503999999999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22.869503999999999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24.219504000000001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24.219504000000001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13.525104000000001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13.525104000000001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1.5153527999999999E-2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1.5153527999999999E-2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45237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258.91000000000003</v>
      </c>
      <c r="C3" s="34">
        <v>64.930000000000007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86.96</v>
      </c>
      <c r="N3">
        <v>271.74</v>
      </c>
      <c r="O3">
        <v>101.2</v>
      </c>
      <c r="P3">
        <v>2.1</v>
      </c>
      <c r="Q3">
        <v>11.13</v>
      </c>
      <c r="R3" s="93">
        <v>0</v>
      </c>
      <c r="S3" s="93">
        <v>0</v>
      </c>
      <c r="T3" s="93">
        <v>0</v>
      </c>
      <c r="U3">
        <v>2.08</v>
      </c>
      <c r="V3">
        <v>0</v>
      </c>
      <c r="W3">
        <v>2.5099999999999998</v>
      </c>
      <c r="X3">
        <v>19</v>
      </c>
      <c r="Y3">
        <v>6.34</v>
      </c>
      <c r="Z3">
        <v>6.33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13.33</v>
      </c>
      <c r="AI3">
        <v>13.33</v>
      </c>
      <c r="AJ3">
        <v>27.05</v>
      </c>
      <c r="AK3">
        <v>0</v>
      </c>
      <c r="AL3">
        <v>0</v>
      </c>
    </row>
    <row r="4" spans="1:38">
      <c r="A4" t="s">
        <v>46</v>
      </c>
      <c r="B4" s="34">
        <v>258.91000000000003</v>
      </c>
      <c r="C4" s="34">
        <v>64.930000000000007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86.96</v>
      </c>
      <c r="N4">
        <v>271.74</v>
      </c>
      <c r="O4">
        <v>101.2</v>
      </c>
      <c r="P4">
        <v>2.1</v>
      </c>
      <c r="Q4">
        <v>10.119999999999999</v>
      </c>
      <c r="R4" s="93">
        <v>0</v>
      </c>
      <c r="S4" s="93">
        <v>0</v>
      </c>
      <c r="T4" s="93">
        <v>0</v>
      </c>
      <c r="U4">
        <v>2.08</v>
      </c>
      <c r="V4">
        <v>0</v>
      </c>
      <c r="W4">
        <v>2.5099999999999998</v>
      </c>
      <c r="X4">
        <v>19</v>
      </c>
      <c r="Y4">
        <v>6.34</v>
      </c>
      <c r="Z4">
        <v>6.33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13.33</v>
      </c>
      <c r="AI4">
        <v>13.33</v>
      </c>
      <c r="AJ4">
        <v>27.05</v>
      </c>
      <c r="AK4">
        <v>0</v>
      </c>
      <c r="AL4">
        <v>0</v>
      </c>
    </row>
    <row r="5" spans="1:38">
      <c r="A5" t="s">
        <v>47</v>
      </c>
      <c r="B5" s="34">
        <v>223.47</v>
      </c>
      <c r="C5" s="34">
        <v>64.599999999999994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86.96</v>
      </c>
      <c r="N5">
        <v>271.74</v>
      </c>
      <c r="O5">
        <v>101.2</v>
      </c>
      <c r="P5">
        <v>2.1</v>
      </c>
      <c r="Q5">
        <v>9.1199999999999992</v>
      </c>
      <c r="R5" s="93">
        <v>0</v>
      </c>
      <c r="S5" s="93">
        <v>0</v>
      </c>
      <c r="T5" s="93">
        <v>0</v>
      </c>
      <c r="U5">
        <v>2.08</v>
      </c>
      <c r="V5">
        <v>0</v>
      </c>
      <c r="W5">
        <v>2.5099999999999998</v>
      </c>
      <c r="X5">
        <v>19</v>
      </c>
      <c r="Y5">
        <v>6.34</v>
      </c>
      <c r="Z5">
        <v>6.33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13.33</v>
      </c>
      <c r="AI5">
        <v>13.33</v>
      </c>
      <c r="AJ5">
        <v>27.05</v>
      </c>
      <c r="AK5">
        <v>0</v>
      </c>
      <c r="AL5">
        <v>0</v>
      </c>
    </row>
    <row r="6" spans="1:38">
      <c r="A6" t="s">
        <v>48</v>
      </c>
      <c r="B6" s="34">
        <v>258.91000000000003</v>
      </c>
      <c r="C6" s="34">
        <v>74.09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86.96</v>
      </c>
      <c r="N6">
        <v>271.74</v>
      </c>
      <c r="O6">
        <v>101.2</v>
      </c>
      <c r="P6">
        <v>2.1</v>
      </c>
      <c r="Q6">
        <v>8.07</v>
      </c>
      <c r="R6" s="93">
        <v>0</v>
      </c>
      <c r="S6" s="93">
        <v>0</v>
      </c>
      <c r="T6" s="93">
        <v>0</v>
      </c>
      <c r="U6">
        <v>2.08</v>
      </c>
      <c r="V6">
        <v>0</v>
      </c>
      <c r="W6">
        <v>2.5099999999999998</v>
      </c>
      <c r="X6">
        <v>19</v>
      </c>
      <c r="Y6">
        <v>6.34</v>
      </c>
      <c r="Z6">
        <v>6.33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13.33</v>
      </c>
      <c r="AI6">
        <v>13.33</v>
      </c>
      <c r="AJ6">
        <v>27.05</v>
      </c>
      <c r="AK6">
        <v>0</v>
      </c>
      <c r="AL6">
        <v>0</v>
      </c>
    </row>
    <row r="7" spans="1:38">
      <c r="A7" t="s">
        <v>49</v>
      </c>
      <c r="B7" s="34">
        <v>237</v>
      </c>
      <c r="C7" s="34">
        <v>64.599999999999994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78.260000000000005</v>
      </c>
      <c r="N7">
        <v>271.74</v>
      </c>
      <c r="O7">
        <v>101.2</v>
      </c>
      <c r="P7">
        <v>2.1</v>
      </c>
      <c r="Q7">
        <v>7.21</v>
      </c>
      <c r="R7" s="93">
        <v>0</v>
      </c>
      <c r="S7" s="93">
        <v>0</v>
      </c>
      <c r="T7" s="93">
        <v>0</v>
      </c>
      <c r="U7">
        <v>2</v>
      </c>
      <c r="V7">
        <v>0</v>
      </c>
      <c r="W7">
        <v>2.5099999999999998</v>
      </c>
      <c r="X7">
        <v>19</v>
      </c>
      <c r="Y7">
        <v>6.34</v>
      </c>
      <c r="Z7">
        <v>6.33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13.33</v>
      </c>
      <c r="AI7">
        <v>13.33</v>
      </c>
      <c r="AJ7">
        <v>27.05</v>
      </c>
      <c r="AK7">
        <v>0</v>
      </c>
      <c r="AL7">
        <v>0</v>
      </c>
    </row>
    <row r="8" spans="1:38">
      <c r="A8" t="s">
        <v>50</v>
      </c>
      <c r="B8" s="34">
        <v>237</v>
      </c>
      <c r="C8" s="34">
        <v>64.599999999999994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71.89</v>
      </c>
      <c r="N8">
        <v>271.74</v>
      </c>
      <c r="O8">
        <v>101.2</v>
      </c>
      <c r="P8">
        <v>2.1</v>
      </c>
      <c r="Q8">
        <v>7.21</v>
      </c>
      <c r="R8" s="93">
        <v>0</v>
      </c>
      <c r="S8" s="93">
        <v>0</v>
      </c>
      <c r="T8" s="93">
        <v>0</v>
      </c>
      <c r="U8">
        <v>2</v>
      </c>
      <c r="V8">
        <v>0</v>
      </c>
      <c r="W8">
        <v>2.5099999999999998</v>
      </c>
      <c r="X8">
        <v>19</v>
      </c>
      <c r="Y8">
        <v>6.34</v>
      </c>
      <c r="Z8">
        <v>6.33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13.33</v>
      </c>
      <c r="AI8">
        <v>13.33</v>
      </c>
      <c r="AJ8">
        <v>27.05</v>
      </c>
      <c r="AK8">
        <v>0</v>
      </c>
      <c r="AL8">
        <v>0</v>
      </c>
    </row>
    <row r="9" spans="1:38">
      <c r="A9" t="s">
        <v>51</v>
      </c>
      <c r="B9" s="34">
        <v>239.54</v>
      </c>
      <c r="C9" s="34">
        <v>64.599999999999994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86.96</v>
      </c>
      <c r="N9">
        <v>271.74</v>
      </c>
      <c r="O9">
        <v>101.2</v>
      </c>
      <c r="P9">
        <v>2.1</v>
      </c>
      <c r="Q9">
        <v>7.21</v>
      </c>
      <c r="R9" s="93">
        <v>0</v>
      </c>
      <c r="S9" s="93">
        <v>0</v>
      </c>
      <c r="T9" s="93">
        <v>0</v>
      </c>
      <c r="U9">
        <v>2</v>
      </c>
      <c r="V9">
        <v>0</v>
      </c>
      <c r="W9">
        <v>2.5099999999999998</v>
      </c>
      <c r="X9">
        <v>19</v>
      </c>
      <c r="Y9">
        <v>6.34</v>
      </c>
      <c r="Z9">
        <v>6.33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13.33</v>
      </c>
      <c r="AI9">
        <v>13.33</v>
      </c>
      <c r="AJ9">
        <v>27.05</v>
      </c>
      <c r="AK9">
        <v>0</v>
      </c>
      <c r="AL9">
        <v>0</v>
      </c>
    </row>
    <row r="10" spans="1:38">
      <c r="A10" t="s">
        <v>52</v>
      </c>
      <c r="B10" s="34">
        <v>239.54</v>
      </c>
      <c r="C10" s="34">
        <v>64.599999999999994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86.96</v>
      </c>
      <c r="N10">
        <v>271.74</v>
      </c>
      <c r="O10">
        <v>101.2</v>
      </c>
      <c r="P10">
        <v>2.1</v>
      </c>
      <c r="Q10">
        <v>7.21</v>
      </c>
      <c r="R10" s="93">
        <v>0</v>
      </c>
      <c r="S10" s="93">
        <v>0</v>
      </c>
      <c r="T10" s="93">
        <v>0</v>
      </c>
      <c r="U10">
        <v>2</v>
      </c>
      <c r="V10">
        <v>0</v>
      </c>
      <c r="W10">
        <v>2.5099999999999998</v>
      </c>
      <c r="X10">
        <v>19</v>
      </c>
      <c r="Y10">
        <v>6.34</v>
      </c>
      <c r="Z10">
        <v>6.33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13.33</v>
      </c>
      <c r="AI10">
        <v>13.33</v>
      </c>
      <c r="AJ10">
        <v>27.05</v>
      </c>
      <c r="AK10">
        <v>0</v>
      </c>
      <c r="AL10">
        <v>0</v>
      </c>
    </row>
    <row r="11" spans="1:38">
      <c r="A11" t="s">
        <v>53</v>
      </c>
      <c r="B11" s="34">
        <v>224.9</v>
      </c>
      <c r="C11" s="34">
        <v>64.599999999999994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86.96</v>
      </c>
      <c r="N11">
        <v>271.74</v>
      </c>
      <c r="O11">
        <v>86.96</v>
      </c>
      <c r="P11">
        <v>2.1</v>
      </c>
      <c r="Q11">
        <v>7.21</v>
      </c>
      <c r="R11" s="93">
        <v>0</v>
      </c>
      <c r="S11" s="93">
        <v>0</v>
      </c>
      <c r="T11" s="93">
        <v>0</v>
      </c>
      <c r="U11">
        <v>2</v>
      </c>
      <c r="V11">
        <v>0</v>
      </c>
      <c r="W11">
        <v>2.5099999999999998</v>
      </c>
      <c r="X11">
        <v>19</v>
      </c>
      <c r="Y11">
        <v>6.34</v>
      </c>
      <c r="Z11">
        <v>6.33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13.33</v>
      </c>
      <c r="AI11">
        <v>13.33</v>
      </c>
      <c r="AJ11">
        <v>27.05</v>
      </c>
      <c r="AK11">
        <v>0</v>
      </c>
      <c r="AL11">
        <v>0</v>
      </c>
    </row>
    <row r="12" spans="1:38">
      <c r="A12" t="s">
        <v>54</v>
      </c>
      <c r="B12" s="34">
        <v>231.81</v>
      </c>
      <c r="C12" s="34">
        <v>64.599999999999994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86.96</v>
      </c>
      <c r="N12">
        <v>271.74</v>
      </c>
      <c r="O12">
        <v>77.3</v>
      </c>
      <c r="P12">
        <v>2.1</v>
      </c>
      <c r="Q12">
        <v>7.21</v>
      </c>
      <c r="R12" s="93">
        <v>0</v>
      </c>
      <c r="S12" s="93">
        <v>0</v>
      </c>
      <c r="T12" s="93">
        <v>0</v>
      </c>
      <c r="U12">
        <v>2</v>
      </c>
      <c r="V12">
        <v>0</v>
      </c>
      <c r="W12">
        <v>2.5099999999999998</v>
      </c>
      <c r="X12">
        <v>19</v>
      </c>
      <c r="Y12">
        <v>6.34</v>
      </c>
      <c r="Z12">
        <v>6.33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13.33</v>
      </c>
      <c r="AI12">
        <v>13.33</v>
      </c>
      <c r="AJ12">
        <v>27.05</v>
      </c>
      <c r="AK12">
        <v>0</v>
      </c>
      <c r="AL12">
        <v>0</v>
      </c>
    </row>
    <row r="13" spans="1:38">
      <c r="A13" t="s">
        <v>55</v>
      </c>
      <c r="B13" s="34">
        <v>224.9</v>
      </c>
      <c r="C13" s="34">
        <v>64.599999999999994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86.96</v>
      </c>
      <c r="N13">
        <v>271.74</v>
      </c>
      <c r="O13">
        <v>72.459999999999994</v>
      </c>
      <c r="P13">
        <v>2.1</v>
      </c>
      <c r="Q13">
        <v>7.21</v>
      </c>
      <c r="R13" s="93">
        <v>0</v>
      </c>
      <c r="S13" s="93">
        <v>0</v>
      </c>
      <c r="T13" s="93">
        <v>0</v>
      </c>
      <c r="U13">
        <v>2</v>
      </c>
      <c r="V13">
        <v>0</v>
      </c>
      <c r="W13">
        <v>2.5099999999999998</v>
      </c>
      <c r="X13">
        <v>19</v>
      </c>
      <c r="Y13">
        <v>6.34</v>
      </c>
      <c r="Z13">
        <v>6.33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13.33</v>
      </c>
      <c r="AI13">
        <v>13.33</v>
      </c>
      <c r="AJ13">
        <v>26.09</v>
      </c>
      <c r="AK13">
        <v>0</v>
      </c>
      <c r="AL13">
        <v>0</v>
      </c>
    </row>
    <row r="14" spans="1:38">
      <c r="A14" t="s">
        <v>56</v>
      </c>
      <c r="B14" s="34">
        <v>224.9</v>
      </c>
      <c r="C14" s="34">
        <v>64.599999999999994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86.96</v>
      </c>
      <c r="N14">
        <v>271.74</v>
      </c>
      <c r="O14">
        <v>67.63</v>
      </c>
      <c r="P14">
        <v>2.1</v>
      </c>
      <c r="Q14">
        <v>7.21</v>
      </c>
      <c r="R14" s="93">
        <v>0</v>
      </c>
      <c r="S14" s="93">
        <v>0</v>
      </c>
      <c r="T14" s="93">
        <v>0</v>
      </c>
      <c r="U14">
        <v>2</v>
      </c>
      <c r="V14">
        <v>0</v>
      </c>
      <c r="W14">
        <v>2.5099999999999998</v>
      </c>
      <c r="X14">
        <v>19</v>
      </c>
      <c r="Y14">
        <v>6.34</v>
      </c>
      <c r="Z14">
        <v>6.33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13.33</v>
      </c>
      <c r="AI14">
        <v>13.33</v>
      </c>
      <c r="AJ14">
        <v>26.09</v>
      </c>
      <c r="AK14">
        <v>0</v>
      </c>
      <c r="AL14">
        <v>0</v>
      </c>
    </row>
    <row r="15" spans="1:38">
      <c r="A15" t="s">
        <v>57</v>
      </c>
      <c r="B15" s="34">
        <v>178.82</v>
      </c>
      <c r="C15" s="34">
        <v>49.6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71.89</v>
      </c>
      <c r="N15">
        <v>231.89</v>
      </c>
      <c r="O15">
        <v>67.63</v>
      </c>
      <c r="P15">
        <v>2.1</v>
      </c>
      <c r="Q15">
        <v>7.21</v>
      </c>
      <c r="R15" s="93">
        <v>0</v>
      </c>
      <c r="S15" s="93">
        <v>0</v>
      </c>
      <c r="T15" s="93">
        <v>0</v>
      </c>
      <c r="U15">
        <v>1.92</v>
      </c>
      <c r="V15">
        <v>0</v>
      </c>
      <c r="W15">
        <v>2.5099999999999998</v>
      </c>
      <c r="X15">
        <v>19</v>
      </c>
      <c r="Y15">
        <v>6.34</v>
      </c>
      <c r="Z15">
        <v>6.33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13.33</v>
      </c>
      <c r="AI15">
        <v>13.33</v>
      </c>
      <c r="AJ15">
        <v>26.09</v>
      </c>
      <c r="AK15">
        <v>0</v>
      </c>
      <c r="AL15">
        <v>0</v>
      </c>
    </row>
    <row r="16" spans="1:38">
      <c r="A16" t="s">
        <v>58</v>
      </c>
      <c r="B16" s="34">
        <v>178.82</v>
      </c>
      <c r="C16" s="34">
        <v>49.6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67.63</v>
      </c>
      <c r="N16">
        <v>193.24</v>
      </c>
      <c r="O16">
        <v>67.63</v>
      </c>
      <c r="P16">
        <v>2.1</v>
      </c>
      <c r="Q16">
        <v>7.21</v>
      </c>
      <c r="R16" s="93">
        <v>0</v>
      </c>
      <c r="S16" s="93">
        <v>0</v>
      </c>
      <c r="T16" s="93">
        <v>0</v>
      </c>
      <c r="U16">
        <v>1.92</v>
      </c>
      <c r="V16">
        <v>0</v>
      </c>
      <c r="W16">
        <v>2.5099999999999998</v>
      </c>
      <c r="X16">
        <v>19</v>
      </c>
      <c r="Y16">
        <v>6.34</v>
      </c>
      <c r="Z16">
        <v>6.33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13.33</v>
      </c>
      <c r="AI16">
        <v>13.33</v>
      </c>
      <c r="AJ16">
        <v>26.09</v>
      </c>
      <c r="AK16">
        <v>0</v>
      </c>
      <c r="AL16">
        <v>0</v>
      </c>
    </row>
    <row r="17" spans="1:38">
      <c r="A17" t="s">
        <v>59</v>
      </c>
      <c r="B17" s="34">
        <v>178.82</v>
      </c>
      <c r="C17" s="34">
        <v>49.6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67.63</v>
      </c>
      <c r="N17">
        <v>193.24</v>
      </c>
      <c r="O17">
        <v>67.63</v>
      </c>
      <c r="P17">
        <v>2.1</v>
      </c>
      <c r="Q17">
        <v>7.21</v>
      </c>
      <c r="R17" s="93">
        <v>0</v>
      </c>
      <c r="S17" s="93">
        <v>0</v>
      </c>
      <c r="T17" s="93">
        <v>0</v>
      </c>
      <c r="U17">
        <v>1.92</v>
      </c>
      <c r="V17">
        <v>0</v>
      </c>
      <c r="W17">
        <v>2.5099999999999998</v>
      </c>
      <c r="X17">
        <v>19</v>
      </c>
      <c r="Y17">
        <v>6.34</v>
      </c>
      <c r="Z17">
        <v>6.33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13.33</v>
      </c>
      <c r="AI17">
        <v>13.33</v>
      </c>
      <c r="AJ17">
        <v>26.09</v>
      </c>
      <c r="AK17">
        <v>0</v>
      </c>
      <c r="AL17">
        <v>0</v>
      </c>
    </row>
    <row r="18" spans="1:38">
      <c r="A18" t="s">
        <v>60</v>
      </c>
      <c r="B18" s="34">
        <v>178.82</v>
      </c>
      <c r="C18" s="34">
        <v>49.6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67.63</v>
      </c>
      <c r="N18">
        <v>231.89</v>
      </c>
      <c r="O18">
        <v>67.63</v>
      </c>
      <c r="P18">
        <v>2.1</v>
      </c>
      <c r="Q18">
        <v>7.21</v>
      </c>
      <c r="R18" s="93">
        <v>0</v>
      </c>
      <c r="S18" s="93">
        <v>0</v>
      </c>
      <c r="T18" s="93">
        <v>0</v>
      </c>
      <c r="U18">
        <v>1.92</v>
      </c>
      <c r="V18">
        <v>0</v>
      </c>
      <c r="W18">
        <v>2.5099999999999998</v>
      </c>
      <c r="X18">
        <v>19</v>
      </c>
      <c r="Y18">
        <v>6.34</v>
      </c>
      <c r="Z18">
        <v>6.33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13.33</v>
      </c>
      <c r="AI18">
        <v>13.33</v>
      </c>
      <c r="AJ18">
        <v>26.09</v>
      </c>
      <c r="AK18">
        <v>0</v>
      </c>
      <c r="AL18">
        <v>0</v>
      </c>
    </row>
    <row r="19" spans="1:38">
      <c r="A19" t="s">
        <v>61</v>
      </c>
      <c r="B19" s="34">
        <v>224.9</v>
      </c>
      <c r="C19" s="34">
        <v>64.599999999999994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67.63</v>
      </c>
      <c r="N19">
        <v>271.74</v>
      </c>
      <c r="O19">
        <v>67.63</v>
      </c>
      <c r="P19">
        <v>2.02</v>
      </c>
      <c r="Q19">
        <v>7.21</v>
      </c>
      <c r="R19" s="93">
        <v>0</v>
      </c>
      <c r="S19" s="93">
        <v>0</v>
      </c>
      <c r="T19" s="93">
        <v>0</v>
      </c>
      <c r="U19">
        <v>1.92</v>
      </c>
      <c r="V19">
        <v>0</v>
      </c>
      <c r="W19">
        <v>2.5099999999999998</v>
      </c>
      <c r="X19">
        <v>19</v>
      </c>
      <c r="Y19">
        <v>6.34</v>
      </c>
      <c r="Z19">
        <v>6.33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13.33</v>
      </c>
      <c r="AI19">
        <v>13.33</v>
      </c>
      <c r="AJ19">
        <v>26.09</v>
      </c>
      <c r="AK19">
        <v>0</v>
      </c>
      <c r="AL19">
        <v>0</v>
      </c>
    </row>
    <row r="20" spans="1:38">
      <c r="A20" t="s">
        <v>62</v>
      </c>
      <c r="B20" s="34">
        <v>249.2</v>
      </c>
      <c r="C20" s="34">
        <v>64.599999999999994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67.63</v>
      </c>
      <c r="N20">
        <v>271.74</v>
      </c>
      <c r="O20">
        <v>101.2</v>
      </c>
      <c r="P20">
        <v>2.02</v>
      </c>
      <c r="Q20">
        <v>7.21</v>
      </c>
      <c r="R20" s="93">
        <v>0</v>
      </c>
      <c r="S20" s="93">
        <v>0</v>
      </c>
      <c r="T20" s="93">
        <v>0</v>
      </c>
      <c r="U20">
        <v>1.92</v>
      </c>
      <c r="V20">
        <v>0</v>
      </c>
      <c r="W20">
        <v>2.5099999999999998</v>
      </c>
      <c r="X20">
        <v>19</v>
      </c>
      <c r="Y20">
        <v>6.34</v>
      </c>
      <c r="Z20">
        <v>6.33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13.33</v>
      </c>
      <c r="AI20">
        <v>13.33</v>
      </c>
      <c r="AJ20">
        <v>26.09</v>
      </c>
      <c r="AK20">
        <v>0</v>
      </c>
      <c r="AL20">
        <v>0</v>
      </c>
    </row>
    <row r="21" spans="1:38">
      <c r="A21" t="s">
        <v>63</v>
      </c>
      <c r="B21" s="34">
        <v>249.2</v>
      </c>
      <c r="C21" s="34">
        <v>64.599999999999994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67.63</v>
      </c>
      <c r="N21">
        <v>271.74</v>
      </c>
      <c r="O21">
        <v>101.2</v>
      </c>
      <c r="P21">
        <v>2.02</v>
      </c>
      <c r="Q21">
        <v>10.53</v>
      </c>
      <c r="R21" s="93">
        <v>0</v>
      </c>
      <c r="S21" s="93">
        <v>0</v>
      </c>
      <c r="T21" s="93">
        <v>0</v>
      </c>
      <c r="U21">
        <v>1.92</v>
      </c>
      <c r="V21">
        <v>0</v>
      </c>
      <c r="W21">
        <v>2.5099999999999998</v>
      </c>
      <c r="X21">
        <v>19</v>
      </c>
      <c r="Y21">
        <v>6.34</v>
      </c>
      <c r="Z21">
        <v>6.33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13.33</v>
      </c>
      <c r="AI21">
        <v>13.33</v>
      </c>
      <c r="AJ21">
        <v>26.09</v>
      </c>
      <c r="AK21">
        <v>0</v>
      </c>
      <c r="AL21">
        <v>0</v>
      </c>
    </row>
    <row r="22" spans="1:38">
      <c r="A22" t="s">
        <v>64</v>
      </c>
      <c r="B22" s="34">
        <v>261.45</v>
      </c>
      <c r="C22" s="34">
        <v>64.599999999999994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67.63</v>
      </c>
      <c r="N22">
        <v>271.74</v>
      </c>
      <c r="O22">
        <v>101.2</v>
      </c>
      <c r="P22">
        <v>2.02</v>
      </c>
      <c r="Q22">
        <v>10.33</v>
      </c>
      <c r="R22" s="93">
        <v>0</v>
      </c>
      <c r="S22" s="93">
        <v>0</v>
      </c>
      <c r="T22" s="93">
        <v>0</v>
      </c>
      <c r="U22">
        <v>1.92</v>
      </c>
      <c r="V22">
        <v>0</v>
      </c>
      <c r="W22">
        <v>2.5099999999999998</v>
      </c>
      <c r="X22">
        <v>19</v>
      </c>
      <c r="Y22">
        <v>6.34</v>
      </c>
      <c r="Z22">
        <v>6.33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13.33</v>
      </c>
      <c r="AI22">
        <v>13.33</v>
      </c>
      <c r="AJ22">
        <v>26.09</v>
      </c>
      <c r="AK22">
        <v>0</v>
      </c>
      <c r="AL22">
        <v>0</v>
      </c>
    </row>
    <row r="23" spans="1:38">
      <c r="A23" t="s">
        <v>65</v>
      </c>
      <c r="B23" s="34">
        <v>261.45</v>
      </c>
      <c r="C23" s="34">
        <v>74.09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67.63</v>
      </c>
      <c r="N23">
        <v>271.74</v>
      </c>
      <c r="O23">
        <v>101.2</v>
      </c>
      <c r="P23">
        <v>2.02</v>
      </c>
      <c r="Q23">
        <v>10.130000000000001</v>
      </c>
      <c r="R23" s="93">
        <v>0</v>
      </c>
      <c r="S23" s="93">
        <v>0</v>
      </c>
      <c r="T23" s="93">
        <v>0</v>
      </c>
      <c r="U23">
        <v>1.92</v>
      </c>
      <c r="V23">
        <v>0</v>
      </c>
      <c r="W23">
        <v>2.5099999999999998</v>
      </c>
      <c r="X23">
        <v>19</v>
      </c>
      <c r="Y23">
        <v>6.34</v>
      </c>
      <c r="Z23">
        <v>6.33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13.33</v>
      </c>
      <c r="AI23">
        <v>13.33</v>
      </c>
      <c r="AJ23">
        <v>27.05</v>
      </c>
      <c r="AK23">
        <v>0</v>
      </c>
      <c r="AL23">
        <v>0</v>
      </c>
    </row>
    <row r="24" spans="1:38">
      <c r="A24" t="s">
        <v>66</v>
      </c>
      <c r="B24" s="34">
        <v>261.45</v>
      </c>
      <c r="C24" s="34">
        <v>74.09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67.63</v>
      </c>
      <c r="N24">
        <v>271.74</v>
      </c>
      <c r="O24">
        <v>101.2</v>
      </c>
      <c r="P24">
        <v>2.02</v>
      </c>
      <c r="Q24">
        <v>9.93</v>
      </c>
      <c r="R24" s="93">
        <v>0</v>
      </c>
      <c r="S24" s="93">
        <v>0</v>
      </c>
      <c r="T24" s="93">
        <v>0</v>
      </c>
      <c r="U24">
        <v>1.92</v>
      </c>
      <c r="V24">
        <v>0</v>
      </c>
      <c r="W24">
        <v>2.5099999999999998</v>
      </c>
      <c r="X24">
        <v>19</v>
      </c>
      <c r="Y24">
        <v>6.34</v>
      </c>
      <c r="Z24">
        <v>6.33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13.33</v>
      </c>
      <c r="AI24">
        <v>13.33</v>
      </c>
      <c r="AJ24">
        <v>27.05</v>
      </c>
      <c r="AK24">
        <v>0</v>
      </c>
      <c r="AL24">
        <v>0</v>
      </c>
    </row>
    <row r="25" spans="1:38">
      <c r="A25" t="s">
        <v>67</v>
      </c>
      <c r="B25" s="34">
        <v>197.1</v>
      </c>
      <c r="C25" s="34">
        <v>74.09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96.62</v>
      </c>
      <c r="N25">
        <v>271.74</v>
      </c>
      <c r="O25">
        <v>101.2</v>
      </c>
      <c r="P25">
        <v>2.02</v>
      </c>
      <c r="Q25">
        <v>9.73</v>
      </c>
      <c r="R25" s="93">
        <v>0</v>
      </c>
      <c r="S25" s="93">
        <v>0</v>
      </c>
      <c r="T25" s="93">
        <v>0</v>
      </c>
      <c r="U25">
        <v>1.92</v>
      </c>
      <c r="V25">
        <v>0</v>
      </c>
      <c r="W25">
        <v>2.5099999999999998</v>
      </c>
      <c r="X25">
        <v>19</v>
      </c>
      <c r="Y25">
        <v>6.34</v>
      </c>
      <c r="Z25">
        <v>6.33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13.33</v>
      </c>
      <c r="AI25">
        <v>13.33</v>
      </c>
      <c r="AJ25">
        <v>27.05</v>
      </c>
      <c r="AK25">
        <v>0</v>
      </c>
      <c r="AL25">
        <v>0</v>
      </c>
    </row>
    <row r="26" spans="1:38">
      <c r="A26" t="s">
        <v>68</v>
      </c>
      <c r="B26" s="34">
        <v>197.1</v>
      </c>
      <c r="C26" s="34">
        <v>74.09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96.62</v>
      </c>
      <c r="N26">
        <v>271.74</v>
      </c>
      <c r="O26">
        <v>101.2</v>
      </c>
      <c r="P26">
        <v>2.02</v>
      </c>
      <c r="Q26">
        <v>9.5299999999999994</v>
      </c>
      <c r="R26" s="93">
        <v>0</v>
      </c>
      <c r="S26" s="93">
        <v>0</v>
      </c>
      <c r="T26" s="93">
        <v>0</v>
      </c>
      <c r="U26">
        <v>1.92</v>
      </c>
      <c r="V26">
        <v>0</v>
      </c>
      <c r="W26">
        <v>2.5099999999999998</v>
      </c>
      <c r="X26">
        <v>19</v>
      </c>
      <c r="Y26">
        <v>6.34</v>
      </c>
      <c r="Z26">
        <v>6.33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13.33</v>
      </c>
      <c r="AI26">
        <v>13.33</v>
      </c>
      <c r="AJ26">
        <v>27.05</v>
      </c>
      <c r="AK26">
        <v>0</v>
      </c>
      <c r="AL26">
        <v>0</v>
      </c>
    </row>
    <row r="27" spans="1:38">
      <c r="A27" t="s">
        <v>69</v>
      </c>
      <c r="B27" s="34">
        <v>197.1</v>
      </c>
      <c r="C27" s="34">
        <v>74.09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118.26</v>
      </c>
      <c r="N27">
        <v>271.74</v>
      </c>
      <c r="O27">
        <v>101.2</v>
      </c>
      <c r="P27">
        <v>2.02</v>
      </c>
      <c r="Q27">
        <v>9.33</v>
      </c>
      <c r="R27" s="93">
        <v>0</v>
      </c>
      <c r="S27" s="93">
        <v>0</v>
      </c>
      <c r="T27" s="93">
        <v>0</v>
      </c>
      <c r="U27">
        <v>1.92</v>
      </c>
      <c r="V27">
        <v>0</v>
      </c>
      <c r="W27">
        <v>2.5099999999999998</v>
      </c>
      <c r="X27">
        <v>19</v>
      </c>
      <c r="Y27">
        <v>6.34</v>
      </c>
      <c r="Z27">
        <v>6.33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13.33</v>
      </c>
      <c r="AI27">
        <v>13.33</v>
      </c>
      <c r="AJ27">
        <v>27.05</v>
      </c>
      <c r="AK27">
        <v>0</v>
      </c>
      <c r="AL27">
        <v>0</v>
      </c>
    </row>
    <row r="28" spans="1:38">
      <c r="A28" t="s">
        <v>70</v>
      </c>
      <c r="B28" s="34">
        <v>197.1</v>
      </c>
      <c r="C28" s="34">
        <v>74.09</v>
      </c>
      <c r="D28" s="93">
        <f t="shared" si="0"/>
        <v>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96.62</v>
      </c>
      <c r="N28">
        <v>271.74</v>
      </c>
      <c r="O28">
        <v>101.2</v>
      </c>
      <c r="P28">
        <v>2.02</v>
      </c>
      <c r="Q28">
        <v>9.1300000000000008</v>
      </c>
      <c r="R28" s="93">
        <v>0</v>
      </c>
      <c r="S28" s="93">
        <v>1</v>
      </c>
      <c r="T28" s="93">
        <v>0</v>
      </c>
      <c r="U28">
        <v>1.92</v>
      </c>
      <c r="V28">
        <v>0</v>
      </c>
      <c r="W28">
        <v>2.5099999999999998</v>
      </c>
      <c r="X28">
        <v>19</v>
      </c>
      <c r="Y28">
        <v>6.34</v>
      </c>
      <c r="Z28">
        <v>6.33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13.33</v>
      </c>
      <c r="AI28">
        <v>13.33</v>
      </c>
      <c r="AJ28">
        <v>27.05</v>
      </c>
      <c r="AK28">
        <v>0</v>
      </c>
      <c r="AL28">
        <v>0</v>
      </c>
    </row>
    <row r="29" spans="1:38">
      <c r="A29" t="s">
        <v>71</v>
      </c>
      <c r="B29" s="34">
        <v>197.1</v>
      </c>
      <c r="C29" s="34">
        <v>74.09</v>
      </c>
      <c r="D29" s="93">
        <f t="shared" si="0"/>
        <v>10.220000000000001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118.26</v>
      </c>
      <c r="N29">
        <v>271.74</v>
      </c>
      <c r="O29">
        <v>101.2</v>
      </c>
      <c r="P29">
        <v>2.02</v>
      </c>
      <c r="Q29">
        <v>8.93</v>
      </c>
      <c r="R29" s="93">
        <v>3</v>
      </c>
      <c r="S29" s="93">
        <v>5</v>
      </c>
      <c r="T29" s="93">
        <v>2.2200000000000002</v>
      </c>
      <c r="U29">
        <v>1.92</v>
      </c>
      <c r="V29">
        <v>1.7119519999999999</v>
      </c>
      <c r="W29">
        <v>2.5099999999999998</v>
      </c>
      <c r="X29">
        <v>19</v>
      </c>
      <c r="Y29">
        <v>6.34</v>
      </c>
      <c r="Z29">
        <v>6.33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6.66</v>
      </c>
      <c r="AH29">
        <v>13.33</v>
      </c>
      <c r="AI29">
        <v>13.33</v>
      </c>
      <c r="AJ29">
        <v>26.09</v>
      </c>
      <c r="AK29">
        <v>0</v>
      </c>
      <c r="AL29">
        <v>0</v>
      </c>
    </row>
    <row r="30" spans="1:38">
      <c r="A30" t="s">
        <v>72</v>
      </c>
      <c r="B30" s="34">
        <v>197.1</v>
      </c>
      <c r="C30" s="34">
        <v>74.09</v>
      </c>
      <c r="D30" s="93">
        <f t="shared" si="0"/>
        <v>32.03</v>
      </c>
      <c r="E30" s="34">
        <v>0</v>
      </c>
      <c r="F30" s="34"/>
      <c r="G30" s="34"/>
      <c r="H30" s="34"/>
      <c r="I30" s="34"/>
      <c r="J30" s="37">
        <v>0.02</v>
      </c>
      <c r="K30" s="37">
        <v>0.02</v>
      </c>
      <c r="L30" s="37">
        <v>0.02</v>
      </c>
      <c r="M30">
        <v>118.26</v>
      </c>
      <c r="N30">
        <v>271.74</v>
      </c>
      <c r="O30">
        <v>101.2</v>
      </c>
      <c r="P30">
        <v>2.02</v>
      </c>
      <c r="Q30">
        <v>8.73</v>
      </c>
      <c r="R30" s="93">
        <v>15</v>
      </c>
      <c r="S30" s="93">
        <v>10</v>
      </c>
      <c r="T30" s="93">
        <v>7.03</v>
      </c>
      <c r="U30">
        <v>1.92</v>
      </c>
      <c r="V30">
        <v>10.621884</v>
      </c>
      <c r="W30">
        <v>2.5099999999999998</v>
      </c>
      <c r="X30">
        <v>19</v>
      </c>
      <c r="Y30">
        <v>6.34</v>
      </c>
      <c r="Z30">
        <v>6.33</v>
      </c>
      <c r="AA30">
        <v>0.1</v>
      </c>
      <c r="AB30">
        <v>0.02</v>
      </c>
      <c r="AC30">
        <v>0.33</v>
      </c>
      <c r="AD30">
        <v>1.08</v>
      </c>
      <c r="AE30">
        <v>0</v>
      </c>
      <c r="AF30">
        <v>0</v>
      </c>
      <c r="AG30">
        <v>6.66</v>
      </c>
      <c r="AH30">
        <v>13.33</v>
      </c>
      <c r="AI30">
        <v>13.33</v>
      </c>
      <c r="AJ30">
        <v>26.09</v>
      </c>
      <c r="AK30">
        <v>3.5</v>
      </c>
      <c r="AL30">
        <v>1.5</v>
      </c>
    </row>
    <row r="31" spans="1:38">
      <c r="A31" t="s">
        <v>73</v>
      </c>
      <c r="B31" s="34">
        <v>197.1</v>
      </c>
      <c r="C31" s="34">
        <v>74.09</v>
      </c>
      <c r="D31" s="93">
        <f t="shared" si="0"/>
        <v>62.419999999999995</v>
      </c>
      <c r="E31" s="34">
        <v>0</v>
      </c>
      <c r="F31" s="34"/>
      <c r="G31" s="34"/>
      <c r="H31" s="34"/>
      <c r="I31" s="34"/>
      <c r="J31" s="37">
        <v>0.23</v>
      </c>
      <c r="K31" s="37">
        <v>0.23</v>
      </c>
      <c r="L31" s="37">
        <v>0.24</v>
      </c>
      <c r="M31">
        <v>118.26</v>
      </c>
      <c r="N31">
        <v>271.74</v>
      </c>
      <c r="O31">
        <v>101.2</v>
      </c>
      <c r="P31">
        <v>2.02</v>
      </c>
      <c r="Q31">
        <v>8.5299999999999994</v>
      </c>
      <c r="R31" s="93">
        <v>26.02</v>
      </c>
      <c r="S31" s="93">
        <v>18</v>
      </c>
      <c r="T31" s="93">
        <v>18.399999999999999</v>
      </c>
      <c r="U31">
        <v>1.92</v>
      </c>
      <c r="V31">
        <v>20.689329000000001</v>
      </c>
      <c r="W31">
        <v>2.5099999999999998</v>
      </c>
      <c r="X31">
        <v>19</v>
      </c>
      <c r="Y31">
        <v>6.34</v>
      </c>
      <c r="Z31">
        <v>6.33</v>
      </c>
      <c r="AA31">
        <v>2.64</v>
      </c>
      <c r="AB31">
        <v>0.53</v>
      </c>
      <c r="AC31">
        <v>2.33</v>
      </c>
      <c r="AD31">
        <v>2.5499999999999998</v>
      </c>
      <c r="AE31">
        <v>1</v>
      </c>
      <c r="AF31">
        <v>0</v>
      </c>
      <c r="AG31">
        <v>6.66</v>
      </c>
      <c r="AH31">
        <v>13.33</v>
      </c>
      <c r="AI31">
        <v>13.33</v>
      </c>
      <c r="AJ31">
        <v>26.09</v>
      </c>
      <c r="AK31">
        <v>7</v>
      </c>
      <c r="AL31">
        <v>3</v>
      </c>
    </row>
    <row r="32" spans="1:38">
      <c r="A32" t="s">
        <v>74</v>
      </c>
      <c r="B32" s="34">
        <v>197.1</v>
      </c>
      <c r="C32" s="34">
        <v>74.09</v>
      </c>
      <c r="D32" s="93">
        <f t="shared" si="0"/>
        <v>82.95</v>
      </c>
      <c r="E32" s="34">
        <v>0</v>
      </c>
      <c r="F32" s="34"/>
      <c r="G32" s="34"/>
      <c r="H32" s="34"/>
      <c r="I32" s="34"/>
      <c r="J32" s="37">
        <v>0.68</v>
      </c>
      <c r="K32" s="37">
        <v>0.68</v>
      </c>
      <c r="L32" s="37">
        <v>0.7</v>
      </c>
      <c r="M32">
        <v>118.26</v>
      </c>
      <c r="N32">
        <v>271.74</v>
      </c>
      <c r="O32">
        <v>101.2</v>
      </c>
      <c r="P32">
        <v>2.02</v>
      </c>
      <c r="Q32">
        <v>8.33</v>
      </c>
      <c r="R32" s="93">
        <v>27.98</v>
      </c>
      <c r="S32" s="93">
        <v>27</v>
      </c>
      <c r="T32" s="93">
        <v>27.97</v>
      </c>
      <c r="U32">
        <v>1.92</v>
      </c>
      <c r="V32">
        <v>29.852163000000001</v>
      </c>
      <c r="W32">
        <v>2.5099999999999998</v>
      </c>
      <c r="X32">
        <v>19</v>
      </c>
      <c r="Y32">
        <v>6.34</v>
      </c>
      <c r="Z32">
        <v>6.33</v>
      </c>
      <c r="AA32">
        <v>9.32</v>
      </c>
      <c r="AB32">
        <v>1.86</v>
      </c>
      <c r="AC32">
        <v>5</v>
      </c>
      <c r="AD32">
        <v>5</v>
      </c>
      <c r="AE32">
        <v>3</v>
      </c>
      <c r="AF32">
        <v>2</v>
      </c>
      <c r="AG32">
        <v>6.66</v>
      </c>
      <c r="AH32">
        <v>13.33</v>
      </c>
      <c r="AI32">
        <v>13.33</v>
      </c>
      <c r="AJ32">
        <v>26.09</v>
      </c>
      <c r="AK32">
        <v>10.5</v>
      </c>
      <c r="AL32">
        <v>4.5</v>
      </c>
    </row>
    <row r="33" spans="1:38">
      <c r="A33" t="s">
        <v>75</v>
      </c>
      <c r="B33" s="34">
        <v>197.1</v>
      </c>
      <c r="C33" s="34">
        <v>74.09</v>
      </c>
      <c r="D33" s="93">
        <f t="shared" si="0"/>
        <v>89.95</v>
      </c>
      <c r="E33" s="34">
        <v>0</v>
      </c>
      <c r="F33" s="34"/>
      <c r="G33" s="34"/>
      <c r="H33" s="34"/>
      <c r="I33" s="34"/>
      <c r="J33" s="37">
        <v>1.46</v>
      </c>
      <c r="K33" s="37">
        <v>1.46</v>
      </c>
      <c r="L33" s="37">
        <v>1.5</v>
      </c>
      <c r="M33">
        <v>118.26</v>
      </c>
      <c r="N33">
        <v>271.74</v>
      </c>
      <c r="O33">
        <v>101.2</v>
      </c>
      <c r="P33">
        <v>2.02</v>
      </c>
      <c r="Q33">
        <v>8.1300000000000008</v>
      </c>
      <c r="R33" s="93">
        <v>29.98</v>
      </c>
      <c r="S33" s="93">
        <v>29.98</v>
      </c>
      <c r="T33" s="93">
        <v>29.99</v>
      </c>
      <c r="U33">
        <v>1.92</v>
      </c>
      <c r="V33">
        <v>39.287353000000003</v>
      </c>
      <c r="W33">
        <v>2.5099999999999998</v>
      </c>
      <c r="X33">
        <v>19</v>
      </c>
      <c r="Y33">
        <v>6.34</v>
      </c>
      <c r="Z33">
        <v>6.33</v>
      </c>
      <c r="AA33">
        <v>19.48</v>
      </c>
      <c r="AB33">
        <v>3.9</v>
      </c>
      <c r="AC33">
        <v>4.42</v>
      </c>
      <c r="AD33">
        <v>9</v>
      </c>
      <c r="AE33">
        <v>8</v>
      </c>
      <c r="AF33">
        <v>4</v>
      </c>
      <c r="AG33">
        <v>6.66</v>
      </c>
      <c r="AH33">
        <v>13.33</v>
      </c>
      <c r="AI33">
        <v>13.33</v>
      </c>
      <c r="AJ33">
        <v>26.09</v>
      </c>
      <c r="AK33">
        <v>14</v>
      </c>
      <c r="AL33">
        <v>6</v>
      </c>
    </row>
    <row r="34" spans="1:38">
      <c r="A34" t="s">
        <v>76</v>
      </c>
      <c r="B34" s="34">
        <v>197.1</v>
      </c>
      <c r="C34" s="34">
        <v>74.09</v>
      </c>
      <c r="D34" s="93">
        <f t="shared" si="0"/>
        <v>91.45</v>
      </c>
      <c r="E34" s="34">
        <v>0</v>
      </c>
      <c r="F34" s="34"/>
      <c r="G34" s="34"/>
      <c r="H34" s="34"/>
      <c r="I34" s="34"/>
      <c r="J34" s="37">
        <v>2.48</v>
      </c>
      <c r="K34" s="37">
        <v>2.48</v>
      </c>
      <c r="L34" s="37">
        <v>2.5499999999999998</v>
      </c>
      <c r="M34">
        <v>118.26</v>
      </c>
      <c r="N34">
        <v>271.74</v>
      </c>
      <c r="O34">
        <v>101.2</v>
      </c>
      <c r="P34">
        <v>2.02</v>
      </c>
      <c r="Q34">
        <v>7.93</v>
      </c>
      <c r="R34" s="93">
        <v>30.48</v>
      </c>
      <c r="S34" s="93">
        <v>30.48</v>
      </c>
      <c r="T34" s="93">
        <v>30.49</v>
      </c>
      <c r="U34">
        <v>1.92</v>
      </c>
      <c r="V34">
        <v>49.559064999999997</v>
      </c>
      <c r="W34">
        <v>2.5099999999999998</v>
      </c>
      <c r="X34">
        <v>19</v>
      </c>
      <c r="Y34">
        <v>6.34</v>
      </c>
      <c r="Z34">
        <v>6.33</v>
      </c>
      <c r="AA34">
        <v>33.83</v>
      </c>
      <c r="AB34">
        <v>6.76</v>
      </c>
      <c r="AC34">
        <v>10.92</v>
      </c>
      <c r="AD34">
        <v>12</v>
      </c>
      <c r="AE34">
        <v>14</v>
      </c>
      <c r="AF34">
        <v>7</v>
      </c>
      <c r="AG34">
        <v>6.66</v>
      </c>
      <c r="AH34">
        <v>13.33</v>
      </c>
      <c r="AI34">
        <v>13.33</v>
      </c>
      <c r="AJ34">
        <v>26.09</v>
      </c>
      <c r="AK34">
        <v>22.4</v>
      </c>
      <c r="AL34">
        <v>9.6</v>
      </c>
    </row>
    <row r="35" spans="1:38">
      <c r="A35" t="s">
        <v>77</v>
      </c>
      <c r="B35" s="34">
        <v>197.1</v>
      </c>
      <c r="C35" s="34">
        <v>74.09</v>
      </c>
      <c r="D35" s="93">
        <f t="shared" si="0"/>
        <v>92.95</v>
      </c>
      <c r="E35" s="34">
        <v>0</v>
      </c>
      <c r="F35" s="34"/>
      <c r="G35" s="34"/>
      <c r="H35" s="34"/>
      <c r="I35" s="34"/>
      <c r="J35" s="37">
        <v>3.57</v>
      </c>
      <c r="K35" s="37">
        <v>3.57</v>
      </c>
      <c r="L35" s="37">
        <v>3.66</v>
      </c>
      <c r="M35">
        <v>118.26</v>
      </c>
      <c r="N35">
        <v>271.74</v>
      </c>
      <c r="O35">
        <v>101.2</v>
      </c>
      <c r="P35">
        <v>1.94</v>
      </c>
      <c r="Q35">
        <v>7.73</v>
      </c>
      <c r="R35" s="93">
        <v>30.98</v>
      </c>
      <c r="S35" s="93">
        <v>30.98</v>
      </c>
      <c r="T35" s="93">
        <v>30.99</v>
      </c>
      <c r="U35">
        <v>1.85</v>
      </c>
      <c r="V35">
        <v>60.492213</v>
      </c>
      <c r="W35">
        <v>2.46</v>
      </c>
      <c r="X35">
        <v>19</v>
      </c>
      <c r="Y35">
        <v>6.34</v>
      </c>
      <c r="Z35">
        <v>6.33</v>
      </c>
      <c r="AA35">
        <v>50.41</v>
      </c>
      <c r="AB35">
        <v>10.08</v>
      </c>
      <c r="AC35">
        <v>18</v>
      </c>
      <c r="AD35">
        <v>16</v>
      </c>
      <c r="AE35">
        <v>21</v>
      </c>
      <c r="AF35">
        <v>11</v>
      </c>
      <c r="AG35">
        <v>6.66</v>
      </c>
      <c r="AH35">
        <v>13.33</v>
      </c>
      <c r="AI35">
        <v>13.33</v>
      </c>
      <c r="AJ35">
        <v>26.09</v>
      </c>
      <c r="AK35">
        <v>37.1</v>
      </c>
      <c r="AL35">
        <v>15.9</v>
      </c>
    </row>
    <row r="36" spans="1:38">
      <c r="A36" t="s">
        <v>78</v>
      </c>
      <c r="B36" s="34">
        <v>197.1</v>
      </c>
      <c r="C36" s="34">
        <v>74.09</v>
      </c>
      <c r="D36" s="93">
        <f t="shared" si="0"/>
        <v>93.95</v>
      </c>
      <c r="E36" s="34">
        <v>0</v>
      </c>
      <c r="F36" s="34"/>
      <c r="G36" s="34"/>
      <c r="H36" s="34"/>
      <c r="I36" s="34"/>
      <c r="J36" s="37">
        <v>4.7</v>
      </c>
      <c r="K36" s="37">
        <v>4.7</v>
      </c>
      <c r="L36" s="37">
        <v>4.8099999999999996</v>
      </c>
      <c r="M36">
        <v>118.26</v>
      </c>
      <c r="N36">
        <v>271.74</v>
      </c>
      <c r="O36">
        <v>101.2</v>
      </c>
      <c r="P36">
        <v>1.94</v>
      </c>
      <c r="Q36">
        <v>7.21</v>
      </c>
      <c r="R36" s="93">
        <v>31.32</v>
      </c>
      <c r="S36" s="93">
        <v>31.32</v>
      </c>
      <c r="T36" s="93">
        <v>31.31</v>
      </c>
      <c r="U36">
        <v>1.85</v>
      </c>
      <c r="V36">
        <v>71.016827000000006</v>
      </c>
      <c r="W36">
        <v>2.46</v>
      </c>
      <c r="X36">
        <v>19</v>
      </c>
      <c r="Y36">
        <v>6.34</v>
      </c>
      <c r="Z36">
        <v>6.33</v>
      </c>
      <c r="AA36">
        <v>68.459999999999994</v>
      </c>
      <c r="AB36">
        <v>13.69</v>
      </c>
      <c r="AC36">
        <v>25.4</v>
      </c>
      <c r="AD36">
        <v>20.5</v>
      </c>
      <c r="AE36">
        <v>29</v>
      </c>
      <c r="AF36">
        <v>15</v>
      </c>
      <c r="AG36">
        <v>6.66</v>
      </c>
      <c r="AH36">
        <v>13.33</v>
      </c>
      <c r="AI36">
        <v>13.33</v>
      </c>
      <c r="AJ36">
        <v>26.09</v>
      </c>
      <c r="AK36">
        <v>53.2</v>
      </c>
      <c r="AL36">
        <v>22.8</v>
      </c>
    </row>
    <row r="37" spans="1:38">
      <c r="A37" t="s">
        <v>79</v>
      </c>
      <c r="B37" s="34">
        <v>197.1</v>
      </c>
      <c r="C37" s="34">
        <v>74.09</v>
      </c>
      <c r="D37" s="93">
        <f t="shared" si="0"/>
        <v>96.5</v>
      </c>
      <c r="E37" s="34">
        <v>0</v>
      </c>
      <c r="F37" s="34"/>
      <c r="G37" s="34"/>
      <c r="H37" s="34"/>
      <c r="I37" s="34"/>
      <c r="J37" s="37">
        <v>5.88</v>
      </c>
      <c r="K37" s="37">
        <v>5.88</v>
      </c>
      <c r="L37" s="37">
        <v>6.03</v>
      </c>
      <c r="M37">
        <v>118.26</v>
      </c>
      <c r="N37">
        <v>271.74</v>
      </c>
      <c r="O37">
        <v>101.2</v>
      </c>
      <c r="P37">
        <v>1.94</v>
      </c>
      <c r="Q37">
        <v>7.21</v>
      </c>
      <c r="R37" s="93">
        <v>32.17</v>
      </c>
      <c r="S37" s="93">
        <v>32.17</v>
      </c>
      <c r="T37" s="93">
        <v>32.159999999999997</v>
      </c>
      <c r="U37">
        <v>1.85</v>
      </c>
      <c r="V37">
        <v>80.636830000000003</v>
      </c>
      <c r="W37">
        <v>2.46</v>
      </c>
      <c r="X37">
        <v>19</v>
      </c>
      <c r="Y37">
        <v>6.34</v>
      </c>
      <c r="Z37">
        <v>6.33</v>
      </c>
      <c r="AA37">
        <v>87.3</v>
      </c>
      <c r="AB37">
        <v>17.46</v>
      </c>
      <c r="AC37">
        <v>33.03</v>
      </c>
      <c r="AD37">
        <v>24</v>
      </c>
      <c r="AE37">
        <v>35</v>
      </c>
      <c r="AF37">
        <v>17</v>
      </c>
      <c r="AG37">
        <v>6.66</v>
      </c>
      <c r="AH37">
        <v>13.33</v>
      </c>
      <c r="AI37">
        <v>13.33</v>
      </c>
      <c r="AJ37">
        <v>26.09</v>
      </c>
      <c r="AK37">
        <v>66.5</v>
      </c>
      <c r="AL37">
        <v>28.5</v>
      </c>
    </row>
    <row r="38" spans="1:38">
      <c r="A38" t="s">
        <v>80</v>
      </c>
      <c r="B38" s="34">
        <v>197.1</v>
      </c>
      <c r="C38" s="34">
        <v>74.09</v>
      </c>
      <c r="D38" s="93">
        <f t="shared" si="0"/>
        <v>96.5</v>
      </c>
      <c r="E38" s="34">
        <v>0</v>
      </c>
      <c r="F38" s="34"/>
      <c r="G38" s="34"/>
      <c r="H38" s="34"/>
      <c r="I38" s="34"/>
      <c r="J38" s="37">
        <v>6.95</v>
      </c>
      <c r="K38" s="37">
        <v>6.95</v>
      </c>
      <c r="L38" s="37">
        <v>7.12</v>
      </c>
      <c r="M38">
        <v>67.63</v>
      </c>
      <c r="N38">
        <v>271.74</v>
      </c>
      <c r="O38">
        <v>101.2</v>
      </c>
      <c r="P38">
        <v>1.94</v>
      </c>
      <c r="Q38">
        <v>7.21</v>
      </c>
      <c r="R38" s="93">
        <v>32.17</v>
      </c>
      <c r="S38" s="93">
        <v>32.17</v>
      </c>
      <c r="T38" s="93">
        <v>32.159999999999997</v>
      </c>
      <c r="U38">
        <v>1.85</v>
      </c>
      <c r="V38">
        <v>89.488399999999999</v>
      </c>
      <c r="W38">
        <v>2.46</v>
      </c>
      <c r="X38">
        <v>19</v>
      </c>
      <c r="Y38">
        <v>6.34</v>
      </c>
      <c r="Z38">
        <v>6.33</v>
      </c>
      <c r="AA38">
        <v>106.23</v>
      </c>
      <c r="AB38">
        <v>21.25</v>
      </c>
      <c r="AC38">
        <v>40.54</v>
      </c>
      <c r="AD38">
        <v>26.8</v>
      </c>
      <c r="AE38">
        <v>40</v>
      </c>
      <c r="AF38">
        <v>20</v>
      </c>
      <c r="AG38">
        <v>6.66</v>
      </c>
      <c r="AH38">
        <v>13.33</v>
      </c>
      <c r="AI38">
        <v>13.33</v>
      </c>
      <c r="AJ38">
        <v>26.09</v>
      </c>
      <c r="AK38">
        <v>83.3</v>
      </c>
      <c r="AL38">
        <v>35.700000000000003</v>
      </c>
    </row>
    <row r="39" spans="1:38">
      <c r="A39" t="s">
        <v>81</v>
      </c>
      <c r="B39" s="34">
        <v>197.1</v>
      </c>
      <c r="C39" s="34">
        <v>74.09</v>
      </c>
      <c r="D39" s="93">
        <f t="shared" si="0"/>
        <v>97</v>
      </c>
      <c r="E39" s="34">
        <v>0</v>
      </c>
      <c r="F39" s="34"/>
      <c r="G39" s="34"/>
      <c r="H39" s="34"/>
      <c r="I39" s="34"/>
      <c r="J39" s="37">
        <v>8.0299999999999994</v>
      </c>
      <c r="K39" s="37">
        <v>8.0299999999999994</v>
      </c>
      <c r="L39" s="37">
        <v>8.23</v>
      </c>
      <c r="M39">
        <v>67.63</v>
      </c>
      <c r="N39">
        <v>271.74</v>
      </c>
      <c r="O39">
        <v>0</v>
      </c>
      <c r="P39">
        <v>1.94</v>
      </c>
      <c r="Q39">
        <v>6.61</v>
      </c>
      <c r="R39" s="93">
        <v>32.33</v>
      </c>
      <c r="S39" s="93">
        <v>32.33</v>
      </c>
      <c r="T39" s="93">
        <v>32.340000000000003</v>
      </c>
      <c r="U39">
        <v>1.85</v>
      </c>
      <c r="V39">
        <v>82.523867999999993</v>
      </c>
      <c r="W39">
        <v>2.46</v>
      </c>
      <c r="X39">
        <v>19</v>
      </c>
      <c r="Y39">
        <v>6.34</v>
      </c>
      <c r="Z39">
        <v>6.33</v>
      </c>
      <c r="AA39">
        <v>124.57</v>
      </c>
      <c r="AB39">
        <v>24.91</v>
      </c>
      <c r="AC39">
        <v>47.46</v>
      </c>
      <c r="AD39">
        <v>29.5</v>
      </c>
      <c r="AE39">
        <v>46</v>
      </c>
      <c r="AF39">
        <v>23</v>
      </c>
      <c r="AG39">
        <v>5.88</v>
      </c>
      <c r="AH39">
        <v>13.33</v>
      </c>
      <c r="AI39">
        <v>13.33</v>
      </c>
      <c r="AJ39">
        <v>27.05</v>
      </c>
      <c r="AK39">
        <v>98</v>
      </c>
      <c r="AL39">
        <v>42</v>
      </c>
    </row>
    <row r="40" spans="1:38">
      <c r="A40" t="s">
        <v>82</v>
      </c>
      <c r="B40" s="34">
        <v>197.1</v>
      </c>
      <c r="C40" s="34">
        <v>74.09</v>
      </c>
      <c r="D40" s="93">
        <f t="shared" si="0"/>
        <v>97</v>
      </c>
      <c r="E40" s="34">
        <v>0</v>
      </c>
      <c r="F40" s="34"/>
      <c r="G40" s="34"/>
      <c r="H40" s="34"/>
      <c r="I40" s="34"/>
      <c r="J40" s="37">
        <v>9.08</v>
      </c>
      <c r="K40" s="37">
        <v>9.08</v>
      </c>
      <c r="L40" s="37">
        <v>9.31</v>
      </c>
      <c r="M40">
        <v>118.26</v>
      </c>
      <c r="N40">
        <v>271.74</v>
      </c>
      <c r="O40">
        <v>0</v>
      </c>
      <c r="P40">
        <v>1.94</v>
      </c>
      <c r="Q40">
        <v>6.61</v>
      </c>
      <c r="R40" s="93">
        <v>32.33</v>
      </c>
      <c r="S40" s="93">
        <v>32.33</v>
      </c>
      <c r="T40" s="93">
        <v>32.340000000000003</v>
      </c>
      <c r="U40">
        <v>1.85</v>
      </c>
      <c r="V40">
        <v>90.344375999999997</v>
      </c>
      <c r="W40">
        <v>2.46</v>
      </c>
      <c r="X40">
        <v>19</v>
      </c>
      <c r="Y40">
        <v>6.34</v>
      </c>
      <c r="Z40">
        <v>6.33</v>
      </c>
      <c r="AA40">
        <v>142.09</v>
      </c>
      <c r="AB40">
        <v>28.42</v>
      </c>
      <c r="AC40">
        <v>53.83</v>
      </c>
      <c r="AD40">
        <v>32</v>
      </c>
      <c r="AE40">
        <v>52</v>
      </c>
      <c r="AF40">
        <v>26</v>
      </c>
      <c r="AG40">
        <v>5.88</v>
      </c>
      <c r="AH40">
        <v>13.33</v>
      </c>
      <c r="AI40">
        <v>13.33</v>
      </c>
      <c r="AJ40">
        <v>27.05</v>
      </c>
      <c r="AK40">
        <v>112</v>
      </c>
      <c r="AL40">
        <v>48</v>
      </c>
    </row>
    <row r="41" spans="1:38">
      <c r="A41" t="s">
        <v>83</v>
      </c>
      <c r="B41" s="34">
        <v>197.1</v>
      </c>
      <c r="C41" s="34">
        <v>74.09</v>
      </c>
      <c r="D41" s="93">
        <f t="shared" si="0"/>
        <v>97</v>
      </c>
      <c r="E41" s="34">
        <v>0</v>
      </c>
      <c r="F41" s="34"/>
      <c r="G41" s="34"/>
      <c r="H41" s="34"/>
      <c r="I41" s="34"/>
      <c r="J41" s="37">
        <v>10.02</v>
      </c>
      <c r="K41" s="37">
        <v>10.02</v>
      </c>
      <c r="L41" s="37">
        <v>10.27</v>
      </c>
      <c r="M41">
        <v>118.26</v>
      </c>
      <c r="N41">
        <v>271.74</v>
      </c>
      <c r="O41">
        <v>0</v>
      </c>
      <c r="P41">
        <v>1.94</v>
      </c>
      <c r="Q41">
        <v>6.61</v>
      </c>
      <c r="R41" s="93">
        <v>32.33</v>
      </c>
      <c r="S41" s="93">
        <v>32.33</v>
      </c>
      <c r="T41" s="93">
        <v>32.340000000000003</v>
      </c>
      <c r="U41">
        <v>1.85</v>
      </c>
      <c r="V41">
        <v>97.493720999999994</v>
      </c>
      <c r="W41">
        <v>2.46</v>
      </c>
      <c r="X41">
        <v>19</v>
      </c>
      <c r="Y41">
        <v>6.34</v>
      </c>
      <c r="Z41">
        <v>6.33</v>
      </c>
      <c r="AA41">
        <v>159.11000000000001</v>
      </c>
      <c r="AB41">
        <v>31.82</v>
      </c>
      <c r="AC41">
        <v>59.95</v>
      </c>
      <c r="AD41">
        <v>35</v>
      </c>
      <c r="AE41">
        <v>59</v>
      </c>
      <c r="AF41">
        <v>29</v>
      </c>
      <c r="AG41">
        <v>5.88</v>
      </c>
      <c r="AH41">
        <v>21.65</v>
      </c>
      <c r="AI41">
        <v>21.65</v>
      </c>
      <c r="AJ41">
        <v>27.05</v>
      </c>
      <c r="AK41">
        <v>124.6</v>
      </c>
      <c r="AL41">
        <v>53.4</v>
      </c>
    </row>
    <row r="42" spans="1:38">
      <c r="A42" t="s">
        <v>84</v>
      </c>
      <c r="B42" s="34">
        <v>197.1</v>
      </c>
      <c r="C42" s="34">
        <v>74.09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10.87</v>
      </c>
      <c r="K42" s="37">
        <v>10.87</v>
      </c>
      <c r="L42" s="37">
        <v>11.14</v>
      </c>
      <c r="M42">
        <v>118.26</v>
      </c>
      <c r="N42">
        <v>271.74</v>
      </c>
      <c r="O42">
        <v>0</v>
      </c>
      <c r="P42">
        <v>1.94</v>
      </c>
      <c r="Q42">
        <v>6.61</v>
      </c>
      <c r="R42" s="93">
        <v>32.33</v>
      </c>
      <c r="S42" s="93">
        <v>32.33</v>
      </c>
      <c r="T42" s="93">
        <v>32.340000000000003</v>
      </c>
      <c r="U42">
        <v>1.85</v>
      </c>
      <c r="V42">
        <v>104.146989</v>
      </c>
      <c r="W42">
        <v>2.46</v>
      </c>
      <c r="X42">
        <v>19</v>
      </c>
      <c r="Y42">
        <v>6.34</v>
      </c>
      <c r="Z42">
        <v>6.33</v>
      </c>
      <c r="AA42">
        <v>175.82</v>
      </c>
      <c r="AB42">
        <v>35.159999999999997</v>
      </c>
      <c r="AC42">
        <v>65.28</v>
      </c>
      <c r="AD42">
        <v>36.5</v>
      </c>
      <c r="AE42">
        <v>62</v>
      </c>
      <c r="AF42">
        <v>31</v>
      </c>
      <c r="AG42">
        <v>5.88</v>
      </c>
      <c r="AH42">
        <v>20.9</v>
      </c>
      <c r="AI42">
        <v>20.9</v>
      </c>
      <c r="AJ42">
        <v>27.05</v>
      </c>
      <c r="AK42">
        <v>136.5</v>
      </c>
      <c r="AL42">
        <v>58.5</v>
      </c>
    </row>
    <row r="43" spans="1:38">
      <c r="A43" t="s">
        <v>85</v>
      </c>
      <c r="B43" s="34">
        <v>197.1</v>
      </c>
      <c r="C43" s="34">
        <v>74.09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11.61</v>
      </c>
      <c r="K43" s="37">
        <v>11.61</v>
      </c>
      <c r="L43" s="37">
        <v>11.9</v>
      </c>
      <c r="M43">
        <v>118.26</v>
      </c>
      <c r="N43">
        <v>271.74</v>
      </c>
      <c r="O43">
        <v>0</v>
      </c>
      <c r="P43">
        <v>1.94</v>
      </c>
      <c r="Q43">
        <v>6.61</v>
      </c>
      <c r="R43" s="93">
        <v>32.33</v>
      </c>
      <c r="S43" s="93">
        <v>32.33</v>
      </c>
      <c r="T43" s="93">
        <v>32.340000000000003</v>
      </c>
      <c r="U43">
        <v>1.92</v>
      </c>
      <c r="V43">
        <v>109.603836</v>
      </c>
      <c r="W43">
        <v>2.46</v>
      </c>
      <c r="X43">
        <v>19</v>
      </c>
      <c r="Y43">
        <v>6.34</v>
      </c>
      <c r="Z43">
        <v>6.33</v>
      </c>
      <c r="AA43">
        <v>192.08</v>
      </c>
      <c r="AB43">
        <v>38.42</v>
      </c>
      <c r="AC43">
        <v>70.22</v>
      </c>
      <c r="AD43">
        <v>38</v>
      </c>
      <c r="AE43">
        <v>63</v>
      </c>
      <c r="AF43">
        <v>32</v>
      </c>
      <c r="AG43">
        <v>5.88</v>
      </c>
      <c r="AH43">
        <v>20.39</v>
      </c>
      <c r="AI43">
        <v>20.39</v>
      </c>
      <c r="AJ43">
        <v>27.05</v>
      </c>
      <c r="AK43">
        <v>147</v>
      </c>
      <c r="AL43">
        <v>63</v>
      </c>
    </row>
    <row r="44" spans="1:38">
      <c r="A44" t="s">
        <v>86</v>
      </c>
      <c r="B44" s="34">
        <v>197.1</v>
      </c>
      <c r="C44" s="34">
        <v>74.09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12.28</v>
      </c>
      <c r="K44" s="37">
        <v>12.28</v>
      </c>
      <c r="L44" s="37">
        <v>12.59</v>
      </c>
      <c r="M44">
        <v>118.26</v>
      </c>
      <c r="N44">
        <v>271.74</v>
      </c>
      <c r="O44">
        <v>0</v>
      </c>
      <c r="P44">
        <v>1.94</v>
      </c>
      <c r="Q44">
        <v>6.61</v>
      </c>
      <c r="R44" s="93">
        <v>32.33</v>
      </c>
      <c r="S44" s="93">
        <v>32.33</v>
      </c>
      <c r="T44" s="93">
        <v>32.340000000000003</v>
      </c>
      <c r="U44">
        <v>1.92</v>
      </c>
      <c r="V44">
        <v>114.37979300000001</v>
      </c>
      <c r="W44">
        <v>2.46</v>
      </c>
      <c r="X44">
        <v>19</v>
      </c>
      <c r="Y44">
        <v>6.34</v>
      </c>
      <c r="Z44">
        <v>6.33</v>
      </c>
      <c r="AA44">
        <v>199.21</v>
      </c>
      <c r="AB44">
        <v>39.840000000000003</v>
      </c>
      <c r="AC44">
        <v>73.209999999999994</v>
      </c>
      <c r="AD44">
        <v>41</v>
      </c>
      <c r="AE44">
        <v>67</v>
      </c>
      <c r="AF44">
        <v>33</v>
      </c>
      <c r="AG44">
        <v>5.88</v>
      </c>
      <c r="AH44">
        <v>19.11</v>
      </c>
      <c r="AI44">
        <v>19.11</v>
      </c>
      <c r="AJ44">
        <v>27.05</v>
      </c>
      <c r="AK44">
        <v>159.6</v>
      </c>
      <c r="AL44">
        <v>68.400000000000006</v>
      </c>
    </row>
    <row r="45" spans="1:38">
      <c r="A45" t="s">
        <v>87</v>
      </c>
      <c r="B45" s="34">
        <v>197.1</v>
      </c>
      <c r="C45" s="34">
        <v>74.09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12.9</v>
      </c>
      <c r="K45" s="37">
        <v>12.9</v>
      </c>
      <c r="L45" s="37">
        <v>13.23</v>
      </c>
      <c r="M45">
        <v>118.26</v>
      </c>
      <c r="N45">
        <v>271.74</v>
      </c>
      <c r="O45">
        <v>0</v>
      </c>
      <c r="P45">
        <v>1.94</v>
      </c>
      <c r="Q45">
        <v>6.61</v>
      </c>
      <c r="R45" s="93">
        <v>32.33</v>
      </c>
      <c r="S45" s="93">
        <v>32.33</v>
      </c>
      <c r="T45" s="93">
        <v>32.340000000000003</v>
      </c>
      <c r="U45">
        <v>1.92</v>
      </c>
      <c r="V45">
        <v>114.29225</v>
      </c>
      <c r="W45">
        <v>2.46</v>
      </c>
      <c r="X45">
        <v>19</v>
      </c>
      <c r="Y45">
        <v>6.34</v>
      </c>
      <c r="Z45">
        <v>6.33</v>
      </c>
      <c r="AA45">
        <v>206.53</v>
      </c>
      <c r="AB45">
        <v>41.3</v>
      </c>
      <c r="AC45">
        <v>76.290000000000006</v>
      </c>
      <c r="AD45">
        <v>42</v>
      </c>
      <c r="AE45">
        <v>67</v>
      </c>
      <c r="AF45">
        <v>34</v>
      </c>
      <c r="AG45">
        <v>5.88</v>
      </c>
      <c r="AH45">
        <v>18.3</v>
      </c>
      <c r="AI45">
        <v>18.3</v>
      </c>
      <c r="AJ45">
        <v>27.05</v>
      </c>
      <c r="AK45">
        <v>171.5</v>
      </c>
      <c r="AL45">
        <v>73.5</v>
      </c>
    </row>
    <row r="46" spans="1:38">
      <c r="A46" t="s">
        <v>88</v>
      </c>
      <c r="B46" s="34">
        <v>197.1</v>
      </c>
      <c r="C46" s="34">
        <v>74.09</v>
      </c>
      <c r="D46" s="93">
        <f t="shared" si="0"/>
        <v>97</v>
      </c>
      <c r="E46" s="34">
        <v>0</v>
      </c>
      <c r="F46" s="34"/>
      <c r="G46" s="34"/>
      <c r="H46" s="34"/>
      <c r="I46" s="34"/>
      <c r="J46" s="37">
        <v>13.37</v>
      </c>
      <c r="K46" s="37">
        <v>13.37</v>
      </c>
      <c r="L46" s="37">
        <v>13.7</v>
      </c>
      <c r="M46">
        <v>118.26</v>
      </c>
      <c r="N46">
        <v>271.74</v>
      </c>
      <c r="O46">
        <v>0</v>
      </c>
      <c r="P46">
        <v>1.94</v>
      </c>
      <c r="Q46">
        <v>6.61</v>
      </c>
      <c r="R46" s="93">
        <v>32.33</v>
      </c>
      <c r="S46" s="93">
        <v>32.33</v>
      </c>
      <c r="T46" s="93">
        <v>32.340000000000003</v>
      </c>
      <c r="U46">
        <v>1.92</v>
      </c>
      <c r="V46">
        <v>118.18304999999999</v>
      </c>
      <c r="W46">
        <v>2.46</v>
      </c>
      <c r="X46">
        <v>19</v>
      </c>
      <c r="Y46">
        <v>6.34</v>
      </c>
      <c r="Z46">
        <v>6.33</v>
      </c>
      <c r="AA46">
        <v>221.3</v>
      </c>
      <c r="AB46">
        <v>44.26</v>
      </c>
      <c r="AC46">
        <v>78.89</v>
      </c>
      <c r="AD46">
        <v>42.5</v>
      </c>
      <c r="AE46">
        <v>67</v>
      </c>
      <c r="AF46">
        <v>33</v>
      </c>
      <c r="AG46">
        <v>5.88</v>
      </c>
      <c r="AH46">
        <v>17.64</v>
      </c>
      <c r="AI46">
        <v>17.64</v>
      </c>
      <c r="AJ46">
        <v>27.05</v>
      </c>
      <c r="AK46">
        <v>173.6</v>
      </c>
      <c r="AL46">
        <v>74.400000000000006</v>
      </c>
    </row>
    <row r="47" spans="1:38">
      <c r="A47" t="s">
        <v>89</v>
      </c>
      <c r="B47" s="34">
        <v>197.1</v>
      </c>
      <c r="C47" s="34">
        <v>74.09</v>
      </c>
      <c r="D47" s="93">
        <f t="shared" si="0"/>
        <v>97</v>
      </c>
      <c r="E47" s="34">
        <v>0</v>
      </c>
      <c r="F47" s="34"/>
      <c r="G47" s="34"/>
      <c r="H47" s="34"/>
      <c r="I47" s="34"/>
      <c r="J47" s="37">
        <v>13.37</v>
      </c>
      <c r="K47" s="37">
        <v>13.37</v>
      </c>
      <c r="L47" s="37">
        <v>13.7</v>
      </c>
      <c r="M47">
        <v>118.26</v>
      </c>
      <c r="N47">
        <v>271.74</v>
      </c>
      <c r="O47">
        <v>0</v>
      </c>
      <c r="P47">
        <v>1.94</v>
      </c>
      <c r="Q47">
        <v>5.01</v>
      </c>
      <c r="R47" s="93">
        <v>32.33</v>
      </c>
      <c r="S47" s="93">
        <v>32.33</v>
      </c>
      <c r="T47" s="93">
        <v>32.340000000000003</v>
      </c>
      <c r="U47">
        <v>1.92</v>
      </c>
      <c r="V47">
        <v>121.042788</v>
      </c>
      <c r="W47">
        <v>2.46</v>
      </c>
      <c r="X47">
        <v>19</v>
      </c>
      <c r="Y47">
        <v>6.34</v>
      </c>
      <c r="Z47">
        <v>6.33</v>
      </c>
      <c r="AA47">
        <v>225.47</v>
      </c>
      <c r="AB47">
        <v>45.09</v>
      </c>
      <c r="AC47">
        <v>81.06</v>
      </c>
      <c r="AD47">
        <v>43</v>
      </c>
      <c r="AE47">
        <v>67</v>
      </c>
      <c r="AF47">
        <v>34</v>
      </c>
      <c r="AG47">
        <v>5.88</v>
      </c>
      <c r="AH47">
        <v>16.940000000000001</v>
      </c>
      <c r="AI47">
        <v>16.940000000000001</v>
      </c>
      <c r="AJ47">
        <v>27.05</v>
      </c>
      <c r="AK47">
        <v>177.8</v>
      </c>
      <c r="AL47">
        <v>76.2</v>
      </c>
    </row>
    <row r="48" spans="1:38">
      <c r="A48" t="s">
        <v>90</v>
      </c>
      <c r="B48" s="34">
        <v>197.1</v>
      </c>
      <c r="C48" s="34">
        <v>74.09</v>
      </c>
      <c r="D48" s="93">
        <f t="shared" si="0"/>
        <v>97</v>
      </c>
      <c r="E48" s="34">
        <v>0</v>
      </c>
      <c r="F48" s="34"/>
      <c r="G48" s="34"/>
      <c r="H48" s="34"/>
      <c r="I48" s="34"/>
      <c r="J48" s="37">
        <v>13.37</v>
      </c>
      <c r="K48" s="37">
        <v>13.37</v>
      </c>
      <c r="L48" s="37">
        <v>13.7</v>
      </c>
      <c r="M48">
        <v>118.26</v>
      </c>
      <c r="N48">
        <v>271.74</v>
      </c>
      <c r="O48">
        <v>0</v>
      </c>
      <c r="P48">
        <v>1.94</v>
      </c>
      <c r="Q48">
        <v>5.01</v>
      </c>
      <c r="R48" s="93">
        <v>32.33</v>
      </c>
      <c r="S48" s="93">
        <v>32.33</v>
      </c>
      <c r="T48" s="93">
        <v>32.340000000000003</v>
      </c>
      <c r="U48">
        <v>1.92</v>
      </c>
      <c r="V48">
        <v>123.357814</v>
      </c>
      <c r="W48">
        <v>2.46</v>
      </c>
      <c r="X48">
        <v>19</v>
      </c>
      <c r="Y48">
        <v>6.34</v>
      </c>
      <c r="Z48">
        <v>6.33</v>
      </c>
      <c r="AA48">
        <v>229.17</v>
      </c>
      <c r="AB48">
        <v>45.83</v>
      </c>
      <c r="AC48">
        <v>82.96</v>
      </c>
      <c r="AD48">
        <v>45</v>
      </c>
      <c r="AE48">
        <v>69</v>
      </c>
      <c r="AF48">
        <v>34</v>
      </c>
      <c r="AG48">
        <v>5.88</v>
      </c>
      <c r="AH48">
        <v>16.329999999999998</v>
      </c>
      <c r="AI48">
        <v>16.329999999999998</v>
      </c>
      <c r="AJ48">
        <v>27.05</v>
      </c>
      <c r="AK48">
        <v>182</v>
      </c>
      <c r="AL48">
        <v>78</v>
      </c>
    </row>
    <row r="49" spans="1:38">
      <c r="A49" t="s">
        <v>91</v>
      </c>
      <c r="B49" s="34">
        <v>197.1</v>
      </c>
      <c r="C49" s="34">
        <v>74.09</v>
      </c>
      <c r="D49" s="93">
        <f t="shared" si="0"/>
        <v>97</v>
      </c>
      <c r="E49" s="34">
        <v>0</v>
      </c>
      <c r="F49" s="34"/>
      <c r="G49" s="34"/>
      <c r="H49" s="34"/>
      <c r="I49" s="34"/>
      <c r="J49" s="37">
        <v>13.37</v>
      </c>
      <c r="K49" s="37">
        <v>13.37</v>
      </c>
      <c r="L49" s="37">
        <v>13.7</v>
      </c>
      <c r="M49">
        <v>118.26</v>
      </c>
      <c r="N49">
        <v>271.74</v>
      </c>
      <c r="O49">
        <v>0</v>
      </c>
      <c r="P49">
        <v>1.94</v>
      </c>
      <c r="Q49">
        <v>5.01</v>
      </c>
      <c r="R49" s="93">
        <v>32.33</v>
      </c>
      <c r="S49" s="93">
        <v>32.33</v>
      </c>
      <c r="T49" s="93">
        <v>32.340000000000003</v>
      </c>
      <c r="U49">
        <v>1.92</v>
      </c>
      <c r="V49">
        <v>125.098947</v>
      </c>
      <c r="W49">
        <v>2.46</v>
      </c>
      <c r="X49">
        <v>19</v>
      </c>
      <c r="Y49">
        <v>6.34</v>
      </c>
      <c r="Z49">
        <v>6.33</v>
      </c>
      <c r="AA49">
        <v>220.83</v>
      </c>
      <c r="AB49">
        <v>44.17</v>
      </c>
      <c r="AC49">
        <v>84.03</v>
      </c>
      <c r="AD49">
        <v>45</v>
      </c>
      <c r="AE49">
        <v>71</v>
      </c>
      <c r="AF49">
        <v>35</v>
      </c>
      <c r="AG49">
        <v>5.88</v>
      </c>
      <c r="AH49">
        <v>15.53</v>
      </c>
      <c r="AI49">
        <v>15.53</v>
      </c>
      <c r="AJ49">
        <v>27.05</v>
      </c>
      <c r="AK49">
        <v>185.5</v>
      </c>
      <c r="AL49">
        <v>79.5</v>
      </c>
    </row>
    <row r="50" spans="1:38">
      <c r="A50" t="s">
        <v>92</v>
      </c>
      <c r="B50" s="34">
        <v>197.1</v>
      </c>
      <c r="C50" s="34">
        <v>74.09</v>
      </c>
      <c r="D50" s="93">
        <f t="shared" si="0"/>
        <v>97</v>
      </c>
      <c r="E50" s="34">
        <v>0</v>
      </c>
      <c r="F50" s="34"/>
      <c r="G50" s="34"/>
      <c r="H50" s="34"/>
      <c r="I50" s="34"/>
      <c r="J50" s="37">
        <v>13.37</v>
      </c>
      <c r="K50" s="37">
        <v>13.37</v>
      </c>
      <c r="L50" s="37">
        <v>13.7</v>
      </c>
      <c r="M50">
        <v>118.26</v>
      </c>
      <c r="N50">
        <v>271.74</v>
      </c>
      <c r="O50">
        <v>0</v>
      </c>
      <c r="P50">
        <v>1.94</v>
      </c>
      <c r="Q50">
        <v>5.01</v>
      </c>
      <c r="R50" s="93">
        <v>32.33</v>
      </c>
      <c r="S50" s="93">
        <v>32.33</v>
      </c>
      <c r="T50" s="93">
        <v>32.340000000000003</v>
      </c>
      <c r="U50">
        <v>1.92</v>
      </c>
      <c r="V50">
        <v>126.17864400000001</v>
      </c>
      <c r="W50">
        <v>2.46</v>
      </c>
      <c r="X50">
        <v>19</v>
      </c>
      <c r="Y50">
        <v>6.34</v>
      </c>
      <c r="Z50">
        <v>6.33</v>
      </c>
      <c r="AA50">
        <v>220.83</v>
      </c>
      <c r="AB50">
        <v>44.17</v>
      </c>
      <c r="AC50">
        <v>84.6</v>
      </c>
      <c r="AD50">
        <v>45</v>
      </c>
      <c r="AE50">
        <v>73</v>
      </c>
      <c r="AF50">
        <v>37</v>
      </c>
      <c r="AG50">
        <v>5.88</v>
      </c>
      <c r="AH50">
        <v>14.51</v>
      </c>
      <c r="AI50">
        <v>14.51</v>
      </c>
      <c r="AJ50">
        <v>27.05</v>
      </c>
      <c r="AK50">
        <v>189</v>
      </c>
      <c r="AL50">
        <v>81</v>
      </c>
    </row>
    <row r="51" spans="1:38">
      <c r="A51" t="s">
        <v>93</v>
      </c>
      <c r="B51" s="34">
        <v>197.1</v>
      </c>
      <c r="C51" s="34">
        <v>74.09</v>
      </c>
      <c r="D51" s="93">
        <f t="shared" si="0"/>
        <v>97</v>
      </c>
      <c r="E51" s="34">
        <v>0</v>
      </c>
      <c r="F51" s="34"/>
      <c r="G51" s="34"/>
      <c r="H51" s="34"/>
      <c r="I51" s="34"/>
      <c r="J51" s="37">
        <v>13.37</v>
      </c>
      <c r="K51" s="37">
        <v>13.37</v>
      </c>
      <c r="L51" s="37">
        <v>13.7</v>
      </c>
      <c r="M51">
        <v>109.57</v>
      </c>
      <c r="N51">
        <v>271.74</v>
      </c>
      <c r="O51">
        <v>0</v>
      </c>
      <c r="P51">
        <v>2.02</v>
      </c>
      <c r="Q51">
        <v>5.01</v>
      </c>
      <c r="R51" s="93">
        <v>32.33</v>
      </c>
      <c r="S51" s="93">
        <v>32.33</v>
      </c>
      <c r="T51" s="93">
        <v>32.340000000000003</v>
      </c>
      <c r="U51">
        <v>2</v>
      </c>
      <c r="V51">
        <v>126.39263800000001</v>
      </c>
      <c r="W51">
        <v>2.5099999999999998</v>
      </c>
      <c r="X51">
        <v>19</v>
      </c>
      <c r="Y51">
        <v>6.34</v>
      </c>
      <c r="Z51">
        <v>6.33</v>
      </c>
      <c r="AA51">
        <v>216.67</v>
      </c>
      <c r="AB51">
        <v>43.33</v>
      </c>
      <c r="AC51">
        <v>85</v>
      </c>
      <c r="AD51">
        <v>45</v>
      </c>
      <c r="AE51">
        <v>75</v>
      </c>
      <c r="AF51">
        <v>38</v>
      </c>
      <c r="AG51">
        <v>5.88</v>
      </c>
      <c r="AH51">
        <v>13.84</v>
      </c>
      <c r="AI51">
        <v>13.84</v>
      </c>
      <c r="AJ51">
        <v>27.05</v>
      </c>
      <c r="AK51">
        <v>189</v>
      </c>
      <c r="AL51">
        <v>81</v>
      </c>
    </row>
    <row r="52" spans="1:38">
      <c r="A52" t="s">
        <v>94</v>
      </c>
      <c r="B52" s="34">
        <v>197.1</v>
      </c>
      <c r="C52" s="34">
        <v>74.09</v>
      </c>
      <c r="D52" s="93">
        <f t="shared" si="0"/>
        <v>97</v>
      </c>
      <c r="E52" s="34">
        <v>0</v>
      </c>
      <c r="F52" s="34"/>
      <c r="G52" s="34"/>
      <c r="H52" s="34"/>
      <c r="I52" s="34"/>
      <c r="J52" s="37">
        <v>13.37</v>
      </c>
      <c r="K52" s="37">
        <v>13.37</v>
      </c>
      <c r="L52" s="37">
        <v>13.7</v>
      </c>
      <c r="M52">
        <v>100.87</v>
      </c>
      <c r="N52">
        <v>271.74</v>
      </c>
      <c r="O52">
        <v>0</v>
      </c>
      <c r="P52">
        <v>2.02</v>
      </c>
      <c r="Q52">
        <v>5.01</v>
      </c>
      <c r="R52" s="93">
        <v>32.33</v>
      </c>
      <c r="S52" s="93">
        <v>32.33</v>
      </c>
      <c r="T52" s="93">
        <v>32.340000000000003</v>
      </c>
      <c r="U52">
        <v>2</v>
      </c>
      <c r="V52">
        <v>125.32266799999999</v>
      </c>
      <c r="W52">
        <v>2.5099999999999998</v>
      </c>
      <c r="X52">
        <v>19</v>
      </c>
      <c r="Y52">
        <v>6.34</v>
      </c>
      <c r="Z52">
        <v>6.33</v>
      </c>
      <c r="AA52">
        <v>216.67</v>
      </c>
      <c r="AB52">
        <v>43.33</v>
      </c>
      <c r="AC52">
        <v>84.67</v>
      </c>
      <c r="AD52">
        <v>44</v>
      </c>
      <c r="AE52">
        <v>75</v>
      </c>
      <c r="AF52">
        <v>38</v>
      </c>
      <c r="AG52">
        <v>5.88</v>
      </c>
      <c r="AH52">
        <v>13.53</v>
      </c>
      <c r="AI52">
        <v>13.53</v>
      </c>
      <c r="AJ52">
        <v>27.05</v>
      </c>
      <c r="AK52">
        <v>189</v>
      </c>
      <c r="AL52">
        <v>81</v>
      </c>
    </row>
    <row r="53" spans="1:38">
      <c r="A53" t="s">
        <v>95</v>
      </c>
      <c r="B53" s="34">
        <v>197.1</v>
      </c>
      <c r="C53" s="34">
        <v>74.09</v>
      </c>
      <c r="D53" s="93">
        <f t="shared" si="0"/>
        <v>97</v>
      </c>
      <c r="E53" s="34">
        <v>0</v>
      </c>
      <c r="F53" s="34"/>
      <c r="G53" s="34"/>
      <c r="H53" s="34"/>
      <c r="I53" s="34"/>
      <c r="J53" s="37">
        <v>13.37</v>
      </c>
      <c r="K53" s="37">
        <v>13.37</v>
      </c>
      <c r="L53" s="37">
        <v>13.7</v>
      </c>
      <c r="M53">
        <v>98.55</v>
      </c>
      <c r="N53">
        <v>271.74</v>
      </c>
      <c r="O53">
        <v>0</v>
      </c>
      <c r="P53">
        <v>2.02</v>
      </c>
      <c r="Q53">
        <v>5.01</v>
      </c>
      <c r="R53" s="93">
        <v>32.33</v>
      </c>
      <c r="S53" s="93">
        <v>32.33</v>
      </c>
      <c r="T53" s="93">
        <v>32.340000000000003</v>
      </c>
      <c r="U53">
        <v>2</v>
      </c>
      <c r="V53">
        <v>122.414295</v>
      </c>
      <c r="W53">
        <v>2.5099999999999998</v>
      </c>
      <c r="X53">
        <v>19</v>
      </c>
      <c r="Y53">
        <v>6.34</v>
      </c>
      <c r="Z53">
        <v>6.33</v>
      </c>
      <c r="AA53">
        <v>216.67</v>
      </c>
      <c r="AB53">
        <v>43.33</v>
      </c>
      <c r="AC53">
        <v>84.88</v>
      </c>
      <c r="AD53">
        <v>44</v>
      </c>
      <c r="AE53">
        <v>75</v>
      </c>
      <c r="AF53">
        <v>38</v>
      </c>
      <c r="AG53">
        <v>5.88</v>
      </c>
      <c r="AH53">
        <v>13.41</v>
      </c>
      <c r="AI53">
        <v>13.41</v>
      </c>
      <c r="AJ53">
        <v>27.05</v>
      </c>
      <c r="AK53">
        <v>189</v>
      </c>
      <c r="AL53">
        <v>81</v>
      </c>
    </row>
    <row r="54" spans="1:38">
      <c r="A54" t="s">
        <v>96</v>
      </c>
      <c r="B54" s="34">
        <v>197.1</v>
      </c>
      <c r="C54" s="34">
        <v>74.09</v>
      </c>
      <c r="D54" s="93">
        <f t="shared" si="0"/>
        <v>97</v>
      </c>
      <c r="E54" s="34">
        <v>0</v>
      </c>
      <c r="F54" s="34"/>
      <c r="G54" s="34"/>
      <c r="H54" s="34"/>
      <c r="I54" s="34"/>
      <c r="J54" s="37">
        <v>13.37</v>
      </c>
      <c r="K54" s="37">
        <v>13.37</v>
      </c>
      <c r="L54" s="37">
        <v>13.7</v>
      </c>
      <c r="M54">
        <v>98.55</v>
      </c>
      <c r="N54">
        <v>271.74</v>
      </c>
      <c r="O54">
        <v>0</v>
      </c>
      <c r="P54">
        <v>2.02</v>
      </c>
      <c r="Q54">
        <v>5.01</v>
      </c>
      <c r="R54" s="93">
        <v>32.33</v>
      </c>
      <c r="S54" s="93">
        <v>32.33</v>
      </c>
      <c r="T54" s="93">
        <v>32.340000000000003</v>
      </c>
      <c r="U54">
        <v>2</v>
      </c>
      <c r="V54">
        <v>119.31138199999999</v>
      </c>
      <c r="W54">
        <v>2.5099999999999998</v>
      </c>
      <c r="X54">
        <v>19</v>
      </c>
      <c r="Y54">
        <v>6.34</v>
      </c>
      <c r="Z54">
        <v>6.33</v>
      </c>
      <c r="AA54">
        <v>216.67</v>
      </c>
      <c r="AB54">
        <v>43.33</v>
      </c>
      <c r="AC54">
        <v>84.22</v>
      </c>
      <c r="AD54">
        <v>44</v>
      </c>
      <c r="AE54">
        <v>75</v>
      </c>
      <c r="AF54">
        <v>38</v>
      </c>
      <c r="AG54">
        <v>5.88</v>
      </c>
      <c r="AH54">
        <v>13.33</v>
      </c>
      <c r="AI54">
        <v>13.33</v>
      </c>
      <c r="AJ54">
        <v>27.05</v>
      </c>
      <c r="AK54">
        <v>189</v>
      </c>
      <c r="AL54">
        <v>81</v>
      </c>
    </row>
    <row r="55" spans="1:38">
      <c r="A55" t="s">
        <v>97</v>
      </c>
      <c r="B55" s="34">
        <v>197.1</v>
      </c>
      <c r="C55" s="34">
        <v>59.08</v>
      </c>
      <c r="D55" s="93">
        <f t="shared" si="0"/>
        <v>97</v>
      </c>
      <c r="E55" s="34">
        <v>0</v>
      </c>
      <c r="F55" s="34"/>
      <c r="G55" s="34"/>
      <c r="H55" s="34"/>
      <c r="I55" s="34"/>
      <c r="J55" s="37">
        <v>13.37</v>
      </c>
      <c r="K55" s="37">
        <v>13.37</v>
      </c>
      <c r="L55" s="37">
        <v>13.7</v>
      </c>
      <c r="M55">
        <v>89.86</v>
      </c>
      <c r="N55">
        <v>271.74</v>
      </c>
      <c r="O55">
        <v>0</v>
      </c>
      <c r="P55">
        <v>2.1</v>
      </c>
      <c r="Q55">
        <v>5.01</v>
      </c>
      <c r="R55" s="93">
        <v>32.33</v>
      </c>
      <c r="S55" s="93">
        <v>32.33</v>
      </c>
      <c r="T55" s="93">
        <v>32.340000000000003</v>
      </c>
      <c r="U55">
        <v>2.08</v>
      </c>
      <c r="V55">
        <v>116.14037999999999</v>
      </c>
      <c r="W55">
        <v>2.5099999999999998</v>
      </c>
      <c r="X55">
        <v>19</v>
      </c>
      <c r="Y55">
        <v>6.34</v>
      </c>
      <c r="Z55">
        <v>6.33</v>
      </c>
      <c r="AA55">
        <v>216.67</v>
      </c>
      <c r="AB55">
        <v>43.33</v>
      </c>
      <c r="AC55">
        <v>83.2</v>
      </c>
      <c r="AD55">
        <v>43</v>
      </c>
      <c r="AE55">
        <v>73</v>
      </c>
      <c r="AF55">
        <v>37</v>
      </c>
      <c r="AG55">
        <v>5.88</v>
      </c>
      <c r="AH55">
        <v>13.33</v>
      </c>
      <c r="AI55">
        <v>13.33</v>
      </c>
      <c r="AJ55">
        <v>27.05</v>
      </c>
      <c r="AK55">
        <v>189</v>
      </c>
      <c r="AL55">
        <v>81</v>
      </c>
    </row>
    <row r="56" spans="1:38">
      <c r="A56" t="s">
        <v>98</v>
      </c>
      <c r="B56" s="34">
        <v>197.1</v>
      </c>
      <c r="C56" s="34">
        <v>59.08</v>
      </c>
      <c r="D56" s="93">
        <f t="shared" si="0"/>
        <v>97</v>
      </c>
      <c r="E56" s="34">
        <v>0</v>
      </c>
      <c r="F56" s="34"/>
      <c r="G56" s="34"/>
      <c r="H56" s="34"/>
      <c r="I56" s="34"/>
      <c r="J56" s="37">
        <v>13.37</v>
      </c>
      <c r="K56" s="37">
        <v>13.37</v>
      </c>
      <c r="L56" s="37">
        <v>13.7</v>
      </c>
      <c r="M56">
        <v>72.459999999999994</v>
      </c>
      <c r="N56">
        <v>271.74</v>
      </c>
      <c r="O56">
        <v>0</v>
      </c>
      <c r="P56">
        <v>2.1</v>
      </c>
      <c r="Q56">
        <v>5.01</v>
      </c>
      <c r="R56" s="93">
        <v>32.33</v>
      </c>
      <c r="S56" s="93">
        <v>32.33</v>
      </c>
      <c r="T56" s="93">
        <v>32.340000000000003</v>
      </c>
      <c r="U56">
        <v>2.08</v>
      </c>
      <c r="V56">
        <v>113.086102</v>
      </c>
      <c r="W56">
        <v>2.5099999999999998</v>
      </c>
      <c r="X56">
        <v>19</v>
      </c>
      <c r="Y56">
        <v>6.34</v>
      </c>
      <c r="Z56">
        <v>6.33</v>
      </c>
      <c r="AA56">
        <v>216.67</v>
      </c>
      <c r="AB56">
        <v>43.33</v>
      </c>
      <c r="AC56">
        <v>81.67</v>
      </c>
      <c r="AD56">
        <v>41</v>
      </c>
      <c r="AE56">
        <v>67</v>
      </c>
      <c r="AF56">
        <v>33</v>
      </c>
      <c r="AG56">
        <v>5.88</v>
      </c>
      <c r="AH56">
        <v>13.33</v>
      </c>
      <c r="AI56">
        <v>13.33</v>
      </c>
      <c r="AJ56">
        <v>27.05</v>
      </c>
      <c r="AK56">
        <v>189</v>
      </c>
      <c r="AL56">
        <v>81</v>
      </c>
    </row>
    <row r="57" spans="1:38">
      <c r="A57" t="s">
        <v>99</v>
      </c>
      <c r="B57" s="34">
        <v>197.1</v>
      </c>
      <c r="C57" s="34">
        <v>59.08</v>
      </c>
      <c r="D57" s="93">
        <f t="shared" si="0"/>
        <v>97</v>
      </c>
      <c r="E57" s="34">
        <v>0</v>
      </c>
      <c r="F57" s="34"/>
      <c r="G57" s="34"/>
      <c r="H57" s="34"/>
      <c r="I57" s="34"/>
      <c r="J57" s="37">
        <v>12.93</v>
      </c>
      <c r="K57" s="37">
        <v>12.93</v>
      </c>
      <c r="L57" s="37">
        <v>13.26</v>
      </c>
      <c r="M57">
        <v>67.63</v>
      </c>
      <c r="N57">
        <v>271.74</v>
      </c>
      <c r="O57">
        <v>0</v>
      </c>
      <c r="P57">
        <v>2.1</v>
      </c>
      <c r="Q57">
        <v>5.01</v>
      </c>
      <c r="R57" s="93">
        <v>32.33</v>
      </c>
      <c r="S57" s="93">
        <v>32.33</v>
      </c>
      <c r="T57" s="93">
        <v>32.340000000000003</v>
      </c>
      <c r="U57">
        <v>2.08</v>
      </c>
      <c r="V57">
        <v>102.396129</v>
      </c>
      <c r="W57">
        <v>2.5099999999999998</v>
      </c>
      <c r="X57">
        <v>19</v>
      </c>
      <c r="Y57">
        <v>6.34</v>
      </c>
      <c r="Z57">
        <v>6.33</v>
      </c>
      <c r="AA57">
        <v>212.88</v>
      </c>
      <c r="AB57">
        <v>42.57</v>
      </c>
      <c r="AC57">
        <v>79.64</v>
      </c>
      <c r="AD57">
        <v>38.76</v>
      </c>
      <c r="AE57">
        <v>65</v>
      </c>
      <c r="AF57">
        <v>32</v>
      </c>
      <c r="AG57">
        <v>5.88</v>
      </c>
      <c r="AH57">
        <v>13.33</v>
      </c>
      <c r="AI57">
        <v>13.33</v>
      </c>
      <c r="AJ57">
        <v>27.05</v>
      </c>
      <c r="AK57">
        <v>178.5</v>
      </c>
      <c r="AL57">
        <v>76.5</v>
      </c>
    </row>
    <row r="58" spans="1:38">
      <c r="A58" t="s">
        <v>100</v>
      </c>
      <c r="B58" s="34">
        <v>197.1</v>
      </c>
      <c r="C58" s="34">
        <v>59.08</v>
      </c>
      <c r="D58" s="93">
        <f t="shared" si="0"/>
        <v>97</v>
      </c>
      <c r="E58" s="34">
        <v>0</v>
      </c>
      <c r="F58" s="34"/>
      <c r="G58" s="34"/>
      <c r="H58" s="34"/>
      <c r="I58" s="34"/>
      <c r="J58" s="37">
        <v>12.44</v>
      </c>
      <c r="K58" s="37">
        <v>12.44</v>
      </c>
      <c r="L58" s="37">
        <v>12.76</v>
      </c>
      <c r="M58">
        <v>67.63</v>
      </c>
      <c r="N58">
        <v>271.74</v>
      </c>
      <c r="O58">
        <v>0</v>
      </c>
      <c r="P58">
        <v>2.1</v>
      </c>
      <c r="Q58">
        <v>6.01</v>
      </c>
      <c r="R58" s="93">
        <v>32.33</v>
      </c>
      <c r="S58" s="93">
        <v>32.33</v>
      </c>
      <c r="T58" s="93">
        <v>32.340000000000003</v>
      </c>
      <c r="U58">
        <v>2.08</v>
      </c>
      <c r="V58">
        <v>96.842011999999997</v>
      </c>
      <c r="W58">
        <v>2.5099999999999998</v>
      </c>
      <c r="X58">
        <v>19</v>
      </c>
      <c r="Y58">
        <v>6.34</v>
      </c>
      <c r="Z58">
        <v>6.33</v>
      </c>
      <c r="AA58">
        <v>205.39</v>
      </c>
      <c r="AB58">
        <v>41.08</v>
      </c>
      <c r="AC58">
        <v>78.3</v>
      </c>
      <c r="AD58">
        <v>37.53</v>
      </c>
      <c r="AE58">
        <v>60</v>
      </c>
      <c r="AF58">
        <v>30</v>
      </c>
      <c r="AG58">
        <v>5.88</v>
      </c>
      <c r="AH58">
        <v>13.33</v>
      </c>
      <c r="AI58">
        <v>13.33</v>
      </c>
      <c r="AJ58">
        <v>27.05</v>
      </c>
      <c r="AK58">
        <v>171.5</v>
      </c>
      <c r="AL58">
        <v>73.5</v>
      </c>
    </row>
    <row r="59" spans="1:38">
      <c r="A59" t="s">
        <v>101</v>
      </c>
      <c r="B59" s="34">
        <v>197.1</v>
      </c>
      <c r="C59" s="34">
        <v>74.09</v>
      </c>
      <c r="D59" s="93">
        <f t="shared" si="0"/>
        <v>97</v>
      </c>
      <c r="E59" s="34">
        <v>0</v>
      </c>
      <c r="F59" s="34"/>
      <c r="G59" s="34"/>
      <c r="H59" s="34"/>
      <c r="I59" s="34"/>
      <c r="J59" s="37">
        <v>11.99</v>
      </c>
      <c r="K59" s="37">
        <v>11.99</v>
      </c>
      <c r="L59" s="37">
        <v>12.29</v>
      </c>
      <c r="M59">
        <v>67.63</v>
      </c>
      <c r="N59">
        <v>271.74</v>
      </c>
      <c r="O59">
        <v>0</v>
      </c>
      <c r="P59">
        <v>2.17</v>
      </c>
      <c r="Q59">
        <v>6.01</v>
      </c>
      <c r="R59" s="93">
        <v>32.33</v>
      </c>
      <c r="S59" s="93">
        <v>32.33</v>
      </c>
      <c r="T59" s="93">
        <v>32.340000000000003</v>
      </c>
      <c r="U59">
        <v>2.08</v>
      </c>
      <c r="V59">
        <v>90.947450000000003</v>
      </c>
      <c r="W59">
        <v>2.5099999999999998</v>
      </c>
      <c r="X59">
        <v>19</v>
      </c>
      <c r="Y59">
        <v>6.34</v>
      </c>
      <c r="Z59">
        <v>6.33</v>
      </c>
      <c r="AA59">
        <v>188.12</v>
      </c>
      <c r="AB59">
        <v>37.630000000000003</v>
      </c>
      <c r="AC59">
        <v>76.180000000000007</v>
      </c>
      <c r="AD59">
        <v>35</v>
      </c>
      <c r="AE59">
        <v>55</v>
      </c>
      <c r="AF59">
        <v>28</v>
      </c>
      <c r="AG59">
        <v>5.88</v>
      </c>
      <c r="AH59">
        <v>13.33</v>
      </c>
      <c r="AI59">
        <v>13.33</v>
      </c>
      <c r="AJ59">
        <v>27.05</v>
      </c>
      <c r="AK59">
        <v>162.4</v>
      </c>
      <c r="AL59">
        <v>69.599999999999994</v>
      </c>
    </row>
    <row r="60" spans="1:38">
      <c r="A60" t="s">
        <v>102</v>
      </c>
      <c r="B60" s="34">
        <v>197.1</v>
      </c>
      <c r="C60" s="34">
        <v>74.09</v>
      </c>
      <c r="D60" s="93">
        <f t="shared" si="0"/>
        <v>97</v>
      </c>
      <c r="E60" s="34">
        <v>0</v>
      </c>
      <c r="F60" s="34"/>
      <c r="G60" s="34"/>
      <c r="H60" s="34"/>
      <c r="I60" s="34"/>
      <c r="J60" s="37">
        <v>11.51</v>
      </c>
      <c r="K60" s="37">
        <v>11.51</v>
      </c>
      <c r="L60" s="37">
        <v>11.79</v>
      </c>
      <c r="M60">
        <v>96.62</v>
      </c>
      <c r="N60">
        <v>271.74</v>
      </c>
      <c r="O60">
        <v>0</v>
      </c>
      <c r="P60">
        <v>2.17</v>
      </c>
      <c r="Q60">
        <v>6.01</v>
      </c>
      <c r="R60" s="93">
        <v>32.33</v>
      </c>
      <c r="S60" s="93">
        <v>32.33</v>
      </c>
      <c r="T60" s="93">
        <v>32.340000000000003</v>
      </c>
      <c r="U60">
        <v>2.08</v>
      </c>
      <c r="V60">
        <v>84.965344999999999</v>
      </c>
      <c r="W60">
        <v>2.5099999999999998</v>
      </c>
      <c r="X60">
        <v>19</v>
      </c>
      <c r="Y60">
        <v>6.34</v>
      </c>
      <c r="Z60">
        <v>6.33</v>
      </c>
      <c r="AA60">
        <v>178.77</v>
      </c>
      <c r="AB60">
        <v>35.75</v>
      </c>
      <c r="AC60">
        <v>73.33</v>
      </c>
      <c r="AD60">
        <v>33.29</v>
      </c>
      <c r="AE60">
        <v>51</v>
      </c>
      <c r="AF60">
        <v>26</v>
      </c>
      <c r="AG60">
        <v>5.88</v>
      </c>
      <c r="AH60">
        <v>13.33</v>
      </c>
      <c r="AI60">
        <v>13.33</v>
      </c>
      <c r="AJ60">
        <v>27.05</v>
      </c>
      <c r="AK60">
        <v>156.80000000000001</v>
      </c>
      <c r="AL60">
        <v>67.2</v>
      </c>
    </row>
    <row r="61" spans="1:38">
      <c r="A61" t="s">
        <v>103</v>
      </c>
      <c r="B61" s="34">
        <v>197.1</v>
      </c>
      <c r="C61" s="34">
        <v>74.09</v>
      </c>
      <c r="D61" s="93">
        <f t="shared" si="0"/>
        <v>97</v>
      </c>
      <c r="E61" s="34">
        <v>0</v>
      </c>
      <c r="F61" s="34"/>
      <c r="G61" s="34"/>
      <c r="H61" s="34"/>
      <c r="I61" s="34"/>
      <c r="J61" s="37">
        <v>10.8</v>
      </c>
      <c r="K61" s="37">
        <v>10.8</v>
      </c>
      <c r="L61" s="37">
        <v>11.07</v>
      </c>
      <c r="M61">
        <v>111.11</v>
      </c>
      <c r="N61">
        <v>271.74</v>
      </c>
      <c r="O61">
        <v>0</v>
      </c>
      <c r="P61">
        <v>2.17</v>
      </c>
      <c r="Q61">
        <v>6.01</v>
      </c>
      <c r="R61" s="93">
        <v>32.33</v>
      </c>
      <c r="S61" s="93">
        <v>32.33</v>
      </c>
      <c r="T61" s="93">
        <v>32.340000000000003</v>
      </c>
      <c r="U61">
        <v>2.08</v>
      </c>
      <c r="V61">
        <v>78.331530999999998</v>
      </c>
      <c r="W61">
        <v>2.5099999999999998</v>
      </c>
      <c r="X61">
        <v>19</v>
      </c>
      <c r="Y61">
        <v>6.34</v>
      </c>
      <c r="Z61">
        <v>6.33</v>
      </c>
      <c r="AA61">
        <v>169.19</v>
      </c>
      <c r="AB61">
        <v>33.840000000000003</v>
      </c>
      <c r="AC61">
        <v>69.78</v>
      </c>
      <c r="AD61">
        <v>32.03</v>
      </c>
      <c r="AE61">
        <v>41</v>
      </c>
      <c r="AF61">
        <v>21</v>
      </c>
      <c r="AG61">
        <v>5.88</v>
      </c>
      <c r="AH61">
        <v>13.33</v>
      </c>
      <c r="AI61">
        <v>13.33</v>
      </c>
      <c r="AJ61">
        <v>27.05</v>
      </c>
      <c r="AK61">
        <v>145.6</v>
      </c>
      <c r="AL61">
        <v>62.4</v>
      </c>
    </row>
    <row r="62" spans="1:38">
      <c r="A62" t="s">
        <v>104</v>
      </c>
      <c r="B62" s="34">
        <v>197.1</v>
      </c>
      <c r="C62" s="34">
        <v>74.09</v>
      </c>
      <c r="D62" s="93">
        <f t="shared" si="0"/>
        <v>97</v>
      </c>
      <c r="E62" s="34">
        <v>0</v>
      </c>
      <c r="F62" s="34"/>
      <c r="G62" s="34"/>
      <c r="H62" s="34"/>
      <c r="I62" s="34"/>
      <c r="J62" s="37">
        <v>10.19</v>
      </c>
      <c r="K62" s="37">
        <v>10.19</v>
      </c>
      <c r="L62" s="37">
        <v>10.44</v>
      </c>
      <c r="M62">
        <v>111.11</v>
      </c>
      <c r="N62">
        <v>271.74</v>
      </c>
      <c r="O62">
        <v>0</v>
      </c>
      <c r="P62">
        <v>2.17</v>
      </c>
      <c r="Q62">
        <v>6.01</v>
      </c>
      <c r="R62" s="93">
        <v>32.33</v>
      </c>
      <c r="S62" s="93">
        <v>32.33</v>
      </c>
      <c r="T62" s="93">
        <v>32.340000000000003</v>
      </c>
      <c r="U62">
        <v>2.08</v>
      </c>
      <c r="V62">
        <v>71.425360999999995</v>
      </c>
      <c r="W62">
        <v>2.5099999999999998</v>
      </c>
      <c r="X62">
        <v>19</v>
      </c>
      <c r="Y62">
        <v>6.34</v>
      </c>
      <c r="Z62">
        <v>6.33</v>
      </c>
      <c r="AA62">
        <v>159.49</v>
      </c>
      <c r="AB62">
        <v>31.9</v>
      </c>
      <c r="AC62">
        <v>66.010000000000005</v>
      </c>
      <c r="AD62">
        <v>28.44</v>
      </c>
      <c r="AE62">
        <v>38</v>
      </c>
      <c r="AF62">
        <v>19</v>
      </c>
      <c r="AG62">
        <v>5.88</v>
      </c>
      <c r="AH62">
        <v>13.33</v>
      </c>
      <c r="AI62">
        <v>13.33</v>
      </c>
      <c r="AJ62">
        <v>27.05</v>
      </c>
      <c r="AK62">
        <v>129.5</v>
      </c>
      <c r="AL62">
        <v>55.5</v>
      </c>
    </row>
    <row r="63" spans="1:38">
      <c r="A63" t="s">
        <v>105</v>
      </c>
      <c r="B63" s="34">
        <v>197.1</v>
      </c>
      <c r="C63" s="34">
        <v>74.09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9.39</v>
      </c>
      <c r="K63" s="37">
        <v>9.39</v>
      </c>
      <c r="L63" s="37">
        <v>9.6300000000000008</v>
      </c>
      <c r="M63">
        <v>111.11</v>
      </c>
      <c r="N63">
        <v>271.74</v>
      </c>
      <c r="O63">
        <v>0</v>
      </c>
      <c r="P63">
        <v>2.25</v>
      </c>
      <c r="Q63">
        <v>6.01</v>
      </c>
      <c r="R63" s="93">
        <v>32.5</v>
      </c>
      <c r="S63" s="93">
        <v>32.5</v>
      </c>
      <c r="T63" s="93">
        <v>32.5</v>
      </c>
      <c r="U63">
        <v>2.15</v>
      </c>
      <c r="V63">
        <v>69.509141999999997</v>
      </c>
      <c r="W63">
        <v>2.5099999999999998</v>
      </c>
      <c r="X63">
        <v>19</v>
      </c>
      <c r="Y63">
        <v>6.34</v>
      </c>
      <c r="Z63">
        <v>6.33</v>
      </c>
      <c r="AA63">
        <v>144.52000000000001</v>
      </c>
      <c r="AB63">
        <v>28.91</v>
      </c>
      <c r="AC63">
        <v>61.01</v>
      </c>
      <c r="AD63">
        <v>24.42</v>
      </c>
      <c r="AE63">
        <v>28</v>
      </c>
      <c r="AF63">
        <v>14</v>
      </c>
      <c r="AG63">
        <v>5.88</v>
      </c>
      <c r="AH63">
        <v>13.33</v>
      </c>
      <c r="AI63">
        <v>13.33</v>
      </c>
      <c r="AJ63">
        <v>27.05</v>
      </c>
      <c r="AK63">
        <v>122.5</v>
      </c>
      <c r="AL63">
        <v>52.5</v>
      </c>
    </row>
    <row r="64" spans="1:38">
      <c r="A64" t="s">
        <v>106</v>
      </c>
      <c r="B64" s="34">
        <v>197.1</v>
      </c>
      <c r="C64" s="34">
        <v>74.09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8.64</v>
      </c>
      <c r="K64" s="37">
        <v>8.64</v>
      </c>
      <c r="L64" s="37">
        <v>8.85</v>
      </c>
      <c r="M64">
        <v>111.11</v>
      </c>
      <c r="N64">
        <v>271.74</v>
      </c>
      <c r="O64">
        <v>0</v>
      </c>
      <c r="P64">
        <v>2.25</v>
      </c>
      <c r="Q64">
        <v>6.01</v>
      </c>
      <c r="R64" s="93">
        <v>32.5</v>
      </c>
      <c r="S64" s="93">
        <v>32.5</v>
      </c>
      <c r="T64" s="93">
        <v>32.5</v>
      </c>
      <c r="U64">
        <v>2.15</v>
      </c>
      <c r="V64">
        <v>60.628391000000001</v>
      </c>
      <c r="W64">
        <v>2.5099999999999998</v>
      </c>
      <c r="X64">
        <v>19</v>
      </c>
      <c r="Y64">
        <v>6.34</v>
      </c>
      <c r="Z64">
        <v>6.33</v>
      </c>
      <c r="AA64">
        <v>129.88</v>
      </c>
      <c r="AB64">
        <v>25.98</v>
      </c>
      <c r="AC64">
        <v>55.66</v>
      </c>
      <c r="AD64">
        <v>25.31</v>
      </c>
      <c r="AE64">
        <v>19</v>
      </c>
      <c r="AF64">
        <v>10</v>
      </c>
      <c r="AG64">
        <v>5.88</v>
      </c>
      <c r="AH64">
        <v>13.33</v>
      </c>
      <c r="AI64">
        <v>13.33</v>
      </c>
      <c r="AJ64">
        <v>27.05</v>
      </c>
      <c r="AK64">
        <v>106.4</v>
      </c>
      <c r="AL64">
        <v>45.6</v>
      </c>
    </row>
    <row r="65" spans="1:38">
      <c r="A65" t="s">
        <v>107</v>
      </c>
      <c r="B65" s="34">
        <v>197.1</v>
      </c>
      <c r="C65" s="34">
        <v>74.09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7.39</v>
      </c>
      <c r="K65" s="37">
        <v>7.39</v>
      </c>
      <c r="L65" s="37">
        <v>7.58</v>
      </c>
      <c r="M65">
        <v>111.11</v>
      </c>
      <c r="N65">
        <v>271.74</v>
      </c>
      <c r="O65">
        <v>0</v>
      </c>
      <c r="P65">
        <v>2.25</v>
      </c>
      <c r="Q65">
        <v>7.21</v>
      </c>
      <c r="R65" s="93">
        <v>32.5</v>
      </c>
      <c r="S65" s="93">
        <v>32.5</v>
      </c>
      <c r="T65" s="93">
        <v>32.5</v>
      </c>
      <c r="U65">
        <v>2.15</v>
      </c>
      <c r="V65">
        <v>51.368287000000002</v>
      </c>
      <c r="W65">
        <v>2.5099999999999998</v>
      </c>
      <c r="X65">
        <v>19</v>
      </c>
      <c r="Y65">
        <v>6.34</v>
      </c>
      <c r="Z65">
        <v>6.33</v>
      </c>
      <c r="AA65">
        <v>107.48</v>
      </c>
      <c r="AB65">
        <v>21.5</v>
      </c>
      <c r="AC65">
        <v>49.82</v>
      </c>
      <c r="AD65">
        <v>23</v>
      </c>
      <c r="AE65">
        <v>14</v>
      </c>
      <c r="AF65">
        <v>7</v>
      </c>
      <c r="AG65">
        <v>5.88</v>
      </c>
      <c r="AH65">
        <v>13.33</v>
      </c>
      <c r="AI65">
        <v>13.33</v>
      </c>
      <c r="AJ65">
        <v>28.02</v>
      </c>
      <c r="AK65">
        <v>92.4</v>
      </c>
      <c r="AL65">
        <v>39.6</v>
      </c>
    </row>
    <row r="66" spans="1:38">
      <c r="A66" t="s">
        <v>108</v>
      </c>
      <c r="B66" s="34">
        <v>197.1</v>
      </c>
      <c r="C66" s="34">
        <v>74.09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6.35</v>
      </c>
      <c r="K66" s="37">
        <v>6.35</v>
      </c>
      <c r="L66" s="37">
        <v>6.51</v>
      </c>
      <c r="M66">
        <v>111.11</v>
      </c>
      <c r="N66">
        <v>271.74</v>
      </c>
      <c r="O66">
        <v>0</v>
      </c>
      <c r="P66">
        <v>2.25</v>
      </c>
      <c r="Q66">
        <v>7.21</v>
      </c>
      <c r="R66" s="93">
        <v>32.5</v>
      </c>
      <c r="S66" s="93">
        <v>32.5</v>
      </c>
      <c r="T66" s="93">
        <v>32.5</v>
      </c>
      <c r="U66">
        <v>2.15</v>
      </c>
      <c r="V66">
        <v>42.331904000000002</v>
      </c>
      <c r="W66">
        <v>2.5099999999999998</v>
      </c>
      <c r="X66">
        <v>19</v>
      </c>
      <c r="Y66">
        <v>6.34</v>
      </c>
      <c r="Z66">
        <v>6.33</v>
      </c>
      <c r="AA66">
        <v>88.85</v>
      </c>
      <c r="AB66">
        <v>17.77</v>
      </c>
      <c r="AC66">
        <v>43.52</v>
      </c>
      <c r="AD66">
        <v>16.05</v>
      </c>
      <c r="AE66">
        <v>9</v>
      </c>
      <c r="AF66">
        <v>4</v>
      </c>
      <c r="AG66">
        <v>5.88</v>
      </c>
      <c r="AH66">
        <v>13.33</v>
      </c>
      <c r="AI66">
        <v>13.33</v>
      </c>
      <c r="AJ66">
        <v>28.02</v>
      </c>
      <c r="AK66">
        <v>78.400000000000006</v>
      </c>
      <c r="AL66">
        <v>33.6</v>
      </c>
    </row>
    <row r="67" spans="1:38">
      <c r="A67" t="s">
        <v>109</v>
      </c>
      <c r="B67" s="34">
        <v>197.1</v>
      </c>
      <c r="C67" s="34">
        <v>74.09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5.43</v>
      </c>
      <c r="K67" s="37">
        <v>5.43</v>
      </c>
      <c r="L67" s="37">
        <v>5.57</v>
      </c>
      <c r="M67">
        <v>111.11</v>
      </c>
      <c r="N67">
        <v>271.74</v>
      </c>
      <c r="O67">
        <v>0</v>
      </c>
      <c r="P67">
        <v>2.25</v>
      </c>
      <c r="Q67">
        <v>7.21</v>
      </c>
      <c r="R67" s="93">
        <v>32.9</v>
      </c>
      <c r="S67" s="93">
        <v>32.9</v>
      </c>
      <c r="T67" s="93">
        <v>32.200000000000003</v>
      </c>
      <c r="U67">
        <v>2.15</v>
      </c>
      <c r="V67">
        <v>32.916167999999999</v>
      </c>
      <c r="W67">
        <v>2.5499999999999998</v>
      </c>
      <c r="X67">
        <v>19</v>
      </c>
      <c r="Y67">
        <v>6.34</v>
      </c>
      <c r="Z67">
        <v>6.33</v>
      </c>
      <c r="AA67">
        <v>75.180000000000007</v>
      </c>
      <c r="AB67">
        <v>15.03</v>
      </c>
      <c r="AC67">
        <v>36.74</v>
      </c>
      <c r="AD67">
        <v>14.8</v>
      </c>
      <c r="AE67">
        <v>1</v>
      </c>
      <c r="AF67">
        <v>1</v>
      </c>
      <c r="AG67">
        <v>5.88</v>
      </c>
      <c r="AH67">
        <v>13.33</v>
      </c>
      <c r="AI67">
        <v>13.33</v>
      </c>
      <c r="AJ67">
        <v>28.99</v>
      </c>
      <c r="AK67">
        <v>61.6</v>
      </c>
      <c r="AL67">
        <v>26.4</v>
      </c>
    </row>
    <row r="68" spans="1:38">
      <c r="A68" t="s">
        <v>110</v>
      </c>
      <c r="B68" s="34">
        <v>197.1</v>
      </c>
      <c r="C68" s="34">
        <v>74.09</v>
      </c>
      <c r="D68" s="93">
        <f t="shared" ref="D68:D98" si="1">R68+S68+T68</f>
        <v>94.67</v>
      </c>
      <c r="E68" s="34">
        <v>0</v>
      </c>
      <c r="F68" s="34"/>
      <c r="G68" s="34"/>
      <c r="H68" s="34"/>
      <c r="I68" s="34"/>
      <c r="J68" s="37">
        <v>4.5</v>
      </c>
      <c r="K68" s="37">
        <v>4.5</v>
      </c>
      <c r="L68" s="37">
        <v>4.6100000000000003</v>
      </c>
      <c r="M68">
        <v>111.11</v>
      </c>
      <c r="N68">
        <v>271.74</v>
      </c>
      <c r="O68">
        <v>0</v>
      </c>
      <c r="P68">
        <v>2.25</v>
      </c>
      <c r="Q68">
        <v>7.21</v>
      </c>
      <c r="R68" s="93">
        <v>33</v>
      </c>
      <c r="S68" s="93">
        <v>33</v>
      </c>
      <c r="T68" s="93">
        <v>28.67</v>
      </c>
      <c r="U68">
        <v>2.15</v>
      </c>
      <c r="V68">
        <v>24.122959999999999</v>
      </c>
      <c r="W68">
        <v>2.5499999999999998</v>
      </c>
      <c r="X68">
        <v>19</v>
      </c>
      <c r="Y68">
        <v>6.34</v>
      </c>
      <c r="Z68">
        <v>6.33</v>
      </c>
      <c r="AA68">
        <v>65.760000000000005</v>
      </c>
      <c r="AB68">
        <v>13.15</v>
      </c>
      <c r="AC68">
        <v>29.89</v>
      </c>
      <c r="AD68">
        <v>11</v>
      </c>
      <c r="AE68">
        <v>2</v>
      </c>
      <c r="AF68">
        <v>1</v>
      </c>
      <c r="AG68">
        <v>5.88</v>
      </c>
      <c r="AH68">
        <v>13.33</v>
      </c>
      <c r="AI68">
        <v>13.33</v>
      </c>
      <c r="AJ68">
        <v>28.99</v>
      </c>
      <c r="AK68">
        <v>46.9</v>
      </c>
      <c r="AL68">
        <v>20.100000000000001</v>
      </c>
    </row>
    <row r="69" spans="1:38">
      <c r="A69" t="s">
        <v>111</v>
      </c>
      <c r="B69" s="34">
        <v>197.1</v>
      </c>
      <c r="C69" s="34">
        <v>74.09</v>
      </c>
      <c r="D69" s="93">
        <f t="shared" si="1"/>
        <v>54.78</v>
      </c>
      <c r="E69" s="34">
        <v>0</v>
      </c>
      <c r="F69" s="34"/>
      <c r="G69" s="34"/>
      <c r="H69" s="34"/>
      <c r="I69" s="34"/>
      <c r="J69" s="37">
        <v>3.39</v>
      </c>
      <c r="K69" s="37">
        <v>3.39</v>
      </c>
      <c r="L69" s="37">
        <v>3.47</v>
      </c>
      <c r="M69">
        <v>111.11</v>
      </c>
      <c r="N69">
        <v>271.74</v>
      </c>
      <c r="O69">
        <v>0</v>
      </c>
      <c r="P69">
        <v>2.25</v>
      </c>
      <c r="Q69">
        <v>7.21</v>
      </c>
      <c r="R69" s="93">
        <v>16.059999999999999</v>
      </c>
      <c r="S69" s="93">
        <v>28</v>
      </c>
      <c r="T69" s="93">
        <v>10.72</v>
      </c>
      <c r="U69">
        <v>2.15</v>
      </c>
      <c r="V69">
        <v>14.833674999999999</v>
      </c>
      <c r="W69">
        <v>2.5499999999999998</v>
      </c>
      <c r="X69">
        <v>19</v>
      </c>
      <c r="Y69">
        <v>6.34</v>
      </c>
      <c r="Z69">
        <v>6.33</v>
      </c>
      <c r="AA69">
        <v>54.08</v>
      </c>
      <c r="AB69">
        <v>10.82</v>
      </c>
      <c r="AC69">
        <v>22.66</v>
      </c>
      <c r="AD69">
        <v>9</v>
      </c>
      <c r="AE69">
        <v>1</v>
      </c>
      <c r="AF69">
        <v>0</v>
      </c>
      <c r="AG69">
        <v>5.88</v>
      </c>
      <c r="AH69">
        <v>13.33</v>
      </c>
      <c r="AI69">
        <v>13.33</v>
      </c>
      <c r="AJ69">
        <v>28.99</v>
      </c>
      <c r="AK69">
        <v>31.5</v>
      </c>
      <c r="AL69">
        <v>13.5</v>
      </c>
    </row>
    <row r="70" spans="1:38">
      <c r="A70" t="s">
        <v>112</v>
      </c>
      <c r="B70" s="34">
        <v>197.1</v>
      </c>
      <c r="C70" s="34">
        <v>74.09</v>
      </c>
      <c r="D70" s="93">
        <f t="shared" si="1"/>
        <v>26.75</v>
      </c>
      <c r="E70" s="34">
        <v>0</v>
      </c>
      <c r="F70" s="34"/>
      <c r="G70" s="34"/>
      <c r="H70" s="34"/>
      <c r="I70" s="34"/>
      <c r="J70" s="37">
        <v>2.1800000000000002</v>
      </c>
      <c r="K70" s="37">
        <v>2.1800000000000002</v>
      </c>
      <c r="L70" s="37">
        <v>2.23</v>
      </c>
      <c r="M70">
        <v>111.11</v>
      </c>
      <c r="N70">
        <v>271.74</v>
      </c>
      <c r="O70">
        <v>0</v>
      </c>
      <c r="P70">
        <v>2.25</v>
      </c>
      <c r="Q70">
        <v>7.21</v>
      </c>
      <c r="R70" s="93">
        <v>3.23</v>
      </c>
      <c r="S70" s="93">
        <v>18</v>
      </c>
      <c r="T70" s="93">
        <v>5.52</v>
      </c>
      <c r="U70">
        <v>2.15</v>
      </c>
      <c r="V70">
        <v>8.7640270000000005</v>
      </c>
      <c r="W70">
        <v>2.5499999999999998</v>
      </c>
      <c r="X70">
        <v>19</v>
      </c>
      <c r="Y70">
        <v>6.34</v>
      </c>
      <c r="Z70">
        <v>6.33</v>
      </c>
      <c r="AA70">
        <v>37.96</v>
      </c>
      <c r="AB70">
        <v>7.59</v>
      </c>
      <c r="AC70">
        <v>15.92</v>
      </c>
      <c r="AD70">
        <v>8</v>
      </c>
      <c r="AE70">
        <v>2</v>
      </c>
      <c r="AF70">
        <v>1</v>
      </c>
      <c r="AG70">
        <v>5.88</v>
      </c>
      <c r="AH70">
        <v>13.33</v>
      </c>
      <c r="AI70">
        <v>13.33</v>
      </c>
      <c r="AJ70">
        <v>28.99</v>
      </c>
      <c r="AK70">
        <v>21</v>
      </c>
      <c r="AL70">
        <v>9</v>
      </c>
    </row>
    <row r="71" spans="1:38">
      <c r="A71" t="s">
        <v>113</v>
      </c>
      <c r="B71" s="34">
        <v>261.45</v>
      </c>
      <c r="C71" s="34">
        <v>74.09</v>
      </c>
      <c r="D71" s="93">
        <f t="shared" si="1"/>
        <v>17.759999999999998</v>
      </c>
      <c r="E71" s="34">
        <v>0</v>
      </c>
      <c r="F71" s="34"/>
      <c r="G71" s="34"/>
      <c r="H71" s="34"/>
      <c r="I71" s="34"/>
      <c r="J71" s="37">
        <v>1.29</v>
      </c>
      <c r="K71" s="37">
        <v>1.29</v>
      </c>
      <c r="L71" s="37">
        <v>1.32</v>
      </c>
      <c r="M71">
        <v>111.11</v>
      </c>
      <c r="N71">
        <v>271.74</v>
      </c>
      <c r="O71">
        <v>0</v>
      </c>
      <c r="P71">
        <v>1.63</v>
      </c>
      <c r="Q71">
        <v>7.21</v>
      </c>
      <c r="R71" s="93">
        <v>5</v>
      </c>
      <c r="S71" s="93">
        <v>10</v>
      </c>
      <c r="T71" s="93">
        <v>2.76</v>
      </c>
      <c r="U71">
        <v>2.15</v>
      </c>
      <c r="V71">
        <v>4.4938739999999999</v>
      </c>
      <c r="W71">
        <v>2.5499999999999998</v>
      </c>
      <c r="X71">
        <v>19</v>
      </c>
      <c r="Y71">
        <v>6.34</v>
      </c>
      <c r="Z71">
        <v>6.33</v>
      </c>
      <c r="AA71">
        <v>23.76</v>
      </c>
      <c r="AB71">
        <v>4.75</v>
      </c>
      <c r="AC71">
        <v>8.81</v>
      </c>
      <c r="AD71">
        <v>4</v>
      </c>
      <c r="AE71">
        <v>3</v>
      </c>
      <c r="AF71">
        <v>2</v>
      </c>
      <c r="AG71">
        <v>5.88</v>
      </c>
      <c r="AH71">
        <v>13.33</v>
      </c>
      <c r="AI71">
        <v>13.33</v>
      </c>
      <c r="AJ71">
        <v>28.99</v>
      </c>
      <c r="AK71">
        <v>17.5</v>
      </c>
      <c r="AL71">
        <v>7.5</v>
      </c>
    </row>
    <row r="72" spans="1:38">
      <c r="A72" t="s">
        <v>114</v>
      </c>
      <c r="B72" s="34">
        <v>261.45</v>
      </c>
      <c r="C72" s="34">
        <v>74.09</v>
      </c>
      <c r="D72" s="93">
        <f t="shared" si="1"/>
        <v>4.92</v>
      </c>
      <c r="E72" s="34">
        <v>0</v>
      </c>
      <c r="F72" s="34"/>
      <c r="G72" s="34"/>
      <c r="H72" s="34"/>
      <c r="I72" s="34"/>
      <c r="J72" s="37">
        <v>0.59</v>
      </c>
      <c r="K72" s="37">
        <v>0.59</v>
      </c>
      <c r="L72" s="37">
        <v>0.61</v>
      </c>
      <c r="M72">
        <v>111.11</v>
      </c>
      <c r="N72">
        <v>271.74</v>
      </c>
      <c r="O72">
        <v>0</v>
      </c>
      <c r="P72">
        <v>2.1</v>
      </c>
      <c r="Q72">
        <v>7.21</v>
      </c>
      <c r="R72" s="93">
        <v>1</v>
      </c>
      <c r="S72" s="93">
        <v>3</v>
      </c>
      <c r="T72" s="93">
        <v>0.92</v>
      </c>
      <c r="U72">
        <v>2.15</v>
      </c>
      <c r="V72">
        <v>0.70034399999999997</v>
      </c>
      <c r="W72">
        <v>2.5499999999999998</v>
      </c>
      <c r="X72">
        <v>19</v>
      </c>
      <c r="Y72">
        <v>6.34</v>
      </c>
      <c r="Z72">
        <v>6.33</v>
      </c>
      <c r="AA72">
        <v>12.36</v>
      </c>
      <c r="AB72">
        <v>2.4700000000000002</v>
      </c>
      <c r="AC72">
        <v>6</v>
      </c>
      <c r="AD72">
        <v>3</v>
      </c>
      <c r="AE72">
        <v>6</v>
      </c>
      <c r="AF72">
        <v>3</v>
      </c>
      <c r="AG72">
        <v>5.88</v>
      </c>
      <c r="AH72">
        <v>13.33</v>
      </c>
      <c r="AI72">
        <v>13.33</v>
      </c>
      <c r="AJ72">
        <v>28.99</v>
      </c>
      <c r="AK72">
        <v>14</v>
      </c>
      <c r="AL72">
        <v>6</v>
      </c>
    </row>
    <row r="73" spans="1:38">
      <c r="A73" t="s">
        <v>115</v>
      </c>
      <c r="B73" s="34">
        <v>261.45</v>
      </c>
      <c r="C73" s="34">
        <v>74.09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0.22</v>
      </c>
      <c r="K73" s="37">
        <v>0.22</v>
      </c>
      <c r="L73" s="37">
        <v>0.23</v>
      </c>
      <c r="M73">
        <v>115.91</v>
      </c>
      <c r="N73">
        <v>271.74</v>
      </c>
      <c r="O73">
        <v>0</v>
      </c>
      <c r="P73">
        <v>2.1</v>
      </c>
      <c r="Q73">
        <v>7.21</v>
      </c>
      <c r="R73" s="93">
        <v>0</v>
      </c>
      <c r="S73" s="93">
        <v>0</v>
      </c>
      <c r="T73" s="93">
        <v>0</v>
      </c>
      <c r="U73">
        <v>2.15</v>
      </c>
      <c r="V73">
        <v>0.243175</v>
      </c>
      <c r="W73">
        <v>2.5499999999999998</v>
      </c>
      <c r="X73">
        <v>19</v>
      </c>
      <c r="Y73">
        <v>6.34</v>
      </c>
      <c r="Z73">
        <v>6.33</v>
      </c>
      <c r="AA73">
        <v>5.22</v>
      </c>
      <c r="AB73">
        <v>1.04</v>
      </c>
      <c r="AC73">
        <v>3.33</v>
      </c>
      <c r="AD73">
        <v>1</v>
      </c>
      <c r="AE73">
        <v>5</v>
      </c>
      <c r="AF73">
        <v>2</v>
      </c>
      <c r="AG73">
        <v>5.88</v>
      </c>
      <c r="AH73">
        <v>13.33</v>
      </c>
      <c r="AI73">
        <v>13.33</v>
      </c>
      <c r="AJ73">
        <v>28.99</v>
      </c>
      <c r="AK73">
        <v>7</v>
      </c>
      <c r="AL73">
        <v>3</v>
      </c>
    </row>
    <row r="74" spans="1:38">
      <c r="A74" t="s">
        <v>116</v>
      </c>
      <c r="B74" s="34">
        <v>261.45</v>
      </c>
      <c r="C74" s="34">
        <v>74.09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0.04</v>
      </c>
      <c r="K74" s="37">
        <v>0.04</v>
      </c>
      <c r="L74" s="37">
        <v>0.04</v>
      </c>
      <c r="M74">
        <v>115.91</v>
      </c>
      <c r="N74">
        <v>271.74</v>
      </c>
      <c r="O74">
        <v>0</v>
      </c>
      <c r="P74">
        <v>2.1</v>
      </c>
      <c r="Q74">
        <v>7.21</v>
      </c>
      <c r="R74" s="93">
        <v>0</v>
      </c>
      <c r="S74" s="93">
        <v>0</v>
      </c>
      <c r="T74" s="93">
        <v>0</v>
      </c>
      <c r="U74">
        <v>2.15</v>
      </c>
      <c r="V74">
        <v>0</v>
      </c>
      <c r="W74">
        <v>2.5499999999999998</v>
      </c>
      <c r="X74">
        <v>19</v>
      </c>
      <c r="Y74">
        <v>6.34</v>
      </c>
      <c r="Z74">
        <v>6.33</v>
      </c>
      <c r="AA74">
        <v>1.17</v>
      </c>
      <c r="AB74">
        <v>0.23</v>
      </c>
      <c r="AC74">
        <v>1</v>
      </c>
      <c r="AD74">
        <v>0</v>
      </c>
      <c r="AE74">
        <v>1</v>
      </c>
      <c r="AF74">
        <v>1</v>
      </c>
      <c r="AG74">
        <v>5.88</v>
      </c>
      <c r="AH74">
        <v>13.33</v>
      </c>
      <c r="AI74">
        <v>13.33</v>
      </c>
      <c r="AJ74">
        <v>28.99</v>
      </c>
      <c r="AK74">
        <v>3.5</v>
      </c>
      <c r="AL74">
        <v>1.5</v>
      </c>
    </row>
    <row r="75" spans="1:38">
      <c r="A75" t="s">
        <v>117</v>
      </c>
      <c r="B75" s="34">
        <v>261.45</v>
      </c>
      <c r="C75" s="34">
        <v>74.09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118.26</v>
      </c>
      <c r="N75">
        <v>271.74</v>
      </c>
      <c r="O75">
        <v>0</v>
      </c>
      <c r="P75">
        <v>2.1</v>
      </c>
      <c r="Q75">
        <v>7.21</v>
      </c>
      <c r="R75" s="93">
        <v>0</v>
      </c>
      <c r="S75" s="93">
        <v>0</v>
      </c>
      <c r="T75" s="93">
        <v>0</v>
      </c>
      <c r="U75">
        <v>2</v>
      </c>
      <c r="V75">
        <v>0</v>
      </c>
      <c r="W75">
        <v>2.5499999999999998</v>
      </c>
      <c r="X75">
        <v>19</v>
      </c>
      <c r="Y75">
        <v>6.34</v>
      </c>
      <c r="Z75">
        <v>6.33</v>
      </c>
      <c r="AA75">
        <v>0</v>
      </c>
      <c r="AB75">
        <v>0</v>
      </c>
      <c r="AC75">
        <v>0.33</v>
      </c>
      <c r="AD75">
        <v>0</v>
      </c>
      <c r="AE75">
        <v>0</v>
      </c>
      <c r="AF75">
        <v>0</v>
      </c>
      <c r="AG75">
        <v>6</v>
      </c>
      <c r="AH75">
        <v>9.2799999999999994</v>
      </c>
      <c r="AI75">
        <v>9.2799999999999994</v>
      </c>
      <c r="AJ75">
        <v>28.99</v>
      </c>
      <c r="AK75">
        <v>0</v>
      </c>
      <c r="AL75">
        <v>0</v>
      </c>
    </row>
    <row r="76" spans="1:38">
      <c r="A76" t="s">
        <v>118</v>
      </c>
      <c r="B76" s="34">
        <v>261.45</v>
      </c>
      <c r="C76" s="34">
        <v>74.09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118.26</v>
      </c>
      <c r="N76">
        <v>271.74</v>
      </c>
      <c r="O76">
        <v>0</v>
      </c>
      <c r="P76">
        <v>2.1</v>
      </c>
      <c r="Q76">
        <v>7.21</v>
      </c>
      <c r="R76" s="93">
        <v>0</v>
      </c>
      <c r="S76" s="93">
        <v>0</v>
      </c>
      <c r="T76" s="93">
        <v>0</v>
      </c>
      <c r="U76">
        <v>2</v>
      </c>
      <c r="V76">
        <v>0</v>
      </c>
      <c r="W76">
        <v>2.5499999999999998</v>
      </c>
      <c r="X76">
        <v>19</v>
      </c>
      <c r="Y76">
        <v>6.34</v>
      </c>
      <c r="Z76">
        <v>6.33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</v>
      </c>
      <c r="AH76">
        <v>9.6300000000000008</v>
      </c>
      <c r="AI76">
        <v>9.6300000000000008</v>
      </c>
      <c r="AJ76">
        <v>28.99</v>
      </c>
      <c r="AK76">
        <v>0</v>
      </c>
      <c r="AL76">
        <v>0</v>
      </c>
    </row>
    <row r="77" spans="1:38">
      <c r="A77" t="s">
        <v>119</v>
      </c>
      <c r="B77" s="34">
        <v>261.45</v>
      </c>
      <c r="C77" s="34">
        <v>74.09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118.26</v>
      </c>
      <c r="N77">
        <v>271.74</v>
      </c>
      <c r="O77">
        <v>0</v>
      </c>
      <c r="P77">
        <v>2.1</v>
      </c>
      <c r="Q77">
        <v>7.21</v>
      </c>
      <c r="R77" s="93">
        <v>0</v>
      </c>
      <c r="S77" s="93">
        <v>0</v>
      </c>
      <c r="T77" s="93">
        <v>0</v>
      </c>
      <c r="U77">
        <v>2</v>
      </c>
      <c r="V77">
        <v>0</v>
      </c>
      <c r="W77">
        <v>2.5499999999999998</v>
      </c>
      <c r="X77">
        <v>19</v>
      </c>
      <c r="Y77">
        <v>6.34</v>
      </c>
      <c r="Z77">
        <v>6.33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</v>
      </c>
      <c r="AH77">
        <v>10.029999999999999</v>
      </c>
      <c r="AI77">
        <v>10.029999999999999</v>
      </c>
      <c r="AJ77">
        <v>28.99</v>
      </c>
      <c r="AK77">
        <v>0</v>
      </c>
      <c r="AL77">
        <v>0</v>
      </c>
    </row>
    <row r="78" spans="1:38">
      <c r="A78" t="s">
        <v>120</v>
      </c>
      <c r="B78" s="34">
        <v>261.45</v>
      </c>
      <c r="C78" s="34">
        <v>74.09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118.26</v>
      </c>
      <c r="N78">
        <v>271.74</v>
      </c>
      <c r="O78">
        <v>0</v>
      </c>
      <c r="P78">
        <v>2.1</v>
      </c>
      <c r="Q78">
        <v>7.21</v>
      </c>
      <c r="R78" s="93">
        <v>0</v>
      </c>
      <c r="S78" s="93">
        <v>0</v>
      </c>
      <c r="T78" s="93">
        <v>0</v>
      </c>
      <c r="U78">
        <v>2</v>
      </c>
      <c r="V78">
        <v>0</v>
      </c>
      <c r="W78">
        <v>2.5499999999999998</v>
      </c>
      <c r="X78">
        <v>19</v>
      </c>
      <c r="Y78">
        <v>6.34</v>
      </c>
      <c r="Z78">
        <v>6.33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</v>
      </c>
      <c r="AH78">
        <v>10.16</v>
      </c>
      <c r="AI78">
        <v>10.16</v>
      </c>
      <c r="AJ78">
        <v>28.99</v>
      </c>
      <c r="AK78">
        <v>0</v>
      </c>
      <c r="AL78">
        <v>0</v>
      </c>
    </row>
    <row r="79" spans="1:38">
      <c r="A79" t="s">
        <v>121</v>
      </c>
      <c r="B79" s="34">
        <v>261.45</v>
      </c>
      <c r="C79" s="34">
        <v>74.09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118.26</v>
      </c>
      <c r="N79">
        <v>271.74</v>
      </c>
      <c r="O79">
        <v>0</v>
      </c>
      <c r="P79">
        <v>2.1</v>
      </c>
      <c r="Q79">
        <v>7.21</v>
      </c>
      <c r="R79" s="93">
        <v>0</v>
      </c>
      <c r="S79" s="93">
        <v>0</v>
      </c>
      <c r="T79" s="93">
        <v>0</v>
      </c>
      <c r="U79">
        <v>1.92</v>
      </c>
      <c r="V79">
        <v>0</v>
      </c>
      <c r="W79">
        <v>2.5499999999999998</v>
      </c>
      <c r="X79">
        <v>19</v>
      </c>
      <c r="Y79">
        <v>6.34</v>
      </c>
      <c r="Z79">
        <v>6.33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</v>
      </c>
      <c r="AH79">
        <v>10.36</v>
      </c>
      <c r="AI79">
        <v>10.36</v>
      </c>
      <c r="AJ79">
        <v>28.99</v>
      </c>
      <c r="AK79">
        <v>0</v>
      </c>
      <c r="AL79">
        <v>0</v>
      </c>
    </row>
    <row r="80" spans="1:38">
      <c r="A80" t="s">
        <v>122</v>
      </c>
      <c r="B80" s="34">
        <v>261.45</v>
      </c>
      <c r="C80" s="34">
        <v>74.09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118.26</v>
      </c>
      <c r="N80">
        <v>271.74</v>
      </c>
      <c r="O80">
        <v>0</v>
      </c>
      <c r="P80">
        <v>2.1</v>
      </c>
      <c r="Q80">
        <v>7.21</v>
      </c>
      <c r="R80" s="93">
        <v>0</v>
      </c>
      <c r="S80" s="93">
        <v>0</v>
      </c>
      <c r="T80" s="93">
        <v>0</v>
      </c>
      <c r="U80">
        <v>1.92</v>
      </c>
      <c r="V80">
        <v>0</v>
      </c>
      <c r="W80">
        <v>2.5499999999999998</v>
      </c>
      <c r="X80">
        <v>19</v>
      </c>
      <c r="Y80">
        <v>6.34</v>
      </c>
      <c r="Z80">
        <v>6.33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</v>
      </c>
      <c r="AH80">
        <v>10.050000000000001</v>
      </c>
      <c r="AI80">
        <v>10.050000000000001</v>
      </c>
      <c r="AJ80">
        <v>28.99</v>
      </c>
      <c r="AK80">
        <v>0</v>
      </c>
      <c r="AL80">
        <v>0</v>
      </c>
    </row>
    <row r="81" spans="1:38">
      <c r="A81" t="s">
        <v>123</v>
      </c>
      <c r="B81" s="34">
        <v>261.45</v>
      </c>
      <c r="C81" s="34">
        <v>74.09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118.26</v>
      </c>
      <c r="N81">
        <v>271.74</v>
      </c>
      <c r="O81">
        <v>0</v>
      </c>
      <c r="P81">
        <v>2.1</v>
      </c>
      <c r="Q81">
        <v>7.21</v>
      </c>
      <c r="R81" s="93">
        <v>0</v>
      </c>
      <c r="S81" s="93">
        <v>0</v>
      </c>
      <c r="T81" s="93">
        <v>0</v>
      </c>
      <c r="U81">
        <v>1.92</v>
      </c>
      <c r="V81">
        <v>0</v>
      </c>
      <c r="W81">
        <v>2.5499999999999998</v>
      </c>
      <c r="X81">
        <v>19</v>
      </c>
      <c r="Y81">
        <v>6.34</v>
      </c>
      <c r="Z81">
        <v>6.33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</v>
      </c>
      <c r="AH81">
        <v>9.35</v>
      </c>
      <c r="AI81">
        <v>9.35</v>
      </c>
      <c r="AJ81">
        <v>28.99</v>
      </c>
      <c r="AK81">
        <v>0</v>
      </c>
      <c r="AL81">
        <v>0</v>
      </c>
    </row>
    <row r="82" spans="1:38">
      <c r="A82" t="s">
        <v>124</v>
      </c>
      <c r="B82" s="34">
        <v>261.45</v>
      </c>
      <c r="C82" s="34">
        <v>74.09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118.26</v>
      </c>
      <c r="N82">
        <v>271.74</v>
      </c>
      <c r="O82">
        <v>0</v>
      </c>
      <c r="P82">
        <v>2.1</v>
      </c>
      <c r="Q82">
        <v>7.21</v>
      </c>
      <c r="R82" s="93">
        <v>0</v>
      </c>
      <c r="S82" s="93">
        <v>0</v>
      </c>
      <c r="T82" s="93">
        <v>0</v>
      </c>
      <c r="U82">
        <v>1.92</v>
      </c>
      <c r="V82">
        <v>0</v>
      </c>
      <c r="W82">
        <v>2.5499999999999998</v>
      </c>
      <c r="X82">
        <v>19</v>
      </c>
      <c r="Y82">
        <v>6.34</v>
      </c>
      <c r="Z82">
        <v>6.33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</v>
      </c>
      <c r="AH82">
        <v>8.59</v>
      </c>
      <c r="AI82">
        <v>8.59</v>
      </c>
      <c r="AJ82">
        <v>28.99</v>
      </c>
      <c r="AK82">
        <v>0</v>
      </c>
      <c r="AL82">
        <v>0</v>
      </c>
    </row>
    <row r="83" spans="1:38">
      <c r="A83" t="s">
        <v>125</v>
      </c>
      <c r="B83" s="34">
        <v>261.45</v>
      </c>
      <c r="C83" s="34">
        <v>74.09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118.26</v>
      </c>
      <c r="N83">
        <v>271.74</v>
      </c>
      <c r="O83">
        <v>0</v>
      </c>
      <c r="P83">
        <v>2.1</v>
      </c>
      <c r="Q83">
        <v>7.21</v>
      </c>
      <c r="R83" s="93">
        <v>0</v>
      </c>
      <c r="S83" s="93">
        <v>0</v>
      </c>
      <c r="T83" s="93">
        <v>0</v>
      </c>
      <c r="U83">
        <v>1.85</v>
      </c>
      <c r="V83">
        <v>0</v>
      </c>
      <c r="W83">
        <v>2.5099999999999998</v>
      </c>
      <c r="X83">
        <v>19</v>
      </c>
      <c r="Y83">
        <v>6.34</v>
      </c>
      <c r="Z83">
        <v>6.33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</v>
      </c>
      <c r="AH83">
        <v>8.2799999999999994</v>
      </c>
      <c r="AI83">
        <v>8.2799999999999994</v>
      </c>
      <c r="AJ83">
        <v>28.99</v>
      </c>
      <c r="AK83">
        <v>0</v>
      </c>
      <c r="AL83">
        <v>0</v>
      </c>
    </row>
    <row r="84" spans="1:38">
      <c r="A84" t="s">
        <v>126</v>
      </c>
      <c r="B84" s="34">
        <v>261.45</v>
      </c>
      <c r="C84" s="34">
        <v>74.09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118.26</v>
      </c>
      <c r="N84">
        <v>271.74</v>
      </c>
      <c r="O84">
        <v>0</v>
      </c>
      <c r="P84">
        <v>2.1</v>
      </c>
      <c r="Q84">
        <v>7.21</v>
      </c>
      <c r="R84" s="93">
        <v>0</v>
      </c>
      <c r="S84" s="93">
        <v>0</v>
      </c>
      <c r="T84" s="93">
        <v>0</v>
      </c>
      <c r="U84">
        <v>1.85</v>
      </c>
      <c r="V84">
        <v>0</v>
      </c>
      <c r="W84">
        <v>2.5099999999999998</v>
      </c>
      <c r="X84">
        <v>19</v>
      </c>
      <c r="Y84">
        <v>6.34</v>
      </c>
      <c r="Z84">
        <v>6.33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</v>
      </c>
      <c r="AH84">
        <v>7.97</v>
      </c>
      <c r="AI84">
        <v>7.97</v>
      </c>
      <c r="AJ84">
        <v>28.99</v>
      </c>
      <c r="AK84">
        <v>0</v>
      </c>
      <c r="AL84">
        <v>0</v>
      </c>
    </row>
    <row r="85" spans="1:38">
      <c r="A85" t="s">
        <v>127</v>
      </c>
      <c r="B85" s="34">
        <v>261.45</v>
      </c>
      <c r="C85" s="34">
        <v>74.09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118.26</v>
      </c>
      <c r="N85">
        <v>271.74</v>
      </c>
      <c r="O85">
        <v>0</v>
      </c>
      <c r="P85">
        <v>2.1</v>
      </c>
      <c r="Q85">
        <v>7.21</v>
      </c>
      <c r="R85" s="93">
        <v>0</v>
      </c>
      <c r="S85" s="93">
        <v>0</v>
      </c>
      <c r="T85" s="93">
        <v>0</v>
      </c>
      <c r="U85">
        <v>1.85</v>
      </c>
      <c r="V85">
        <v>0</v>
      </c>
      <c r="W85">
        <v>2.5099999999999998</v>
      </c>
      <c r="X85">
        <v>19</v>
      </c>
      <c r="Y85">
        <v>6.34</v>
      </c>
      <c r="Z85">
        <v>6.33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</v>
      </c>
      <c r="AH85">
        <v>7.62</v>
      </c>
      <c r="AI85">
        <v>7.62</v>
      </c>
      <c r="AJ85">
        <v>28.99</v>
      </c>
      <c r="AK85">
        <v>0</v>
      </c>
      <c r="AL85">
        <v>0</v>
      </c>
    </row>
    <row r="86" spans="1:38">
      <c r="A86" t="s">
        <v>128</v>
      </c>
      <c r="B86" s="34">
        <v>261.45</v>
      </c>
      <c r="C86" s="34">
        <v>74.09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118.26</v>
      </c>
      <c r="N86">
        <v>271.74</v>
      </c>
      <c r="O86">
        <v>0</v>
      </c>
      <c r="P86">
        <v>2.1</v>
      </c>
      <c r="Q86">
        <v>7.21</v>
      </c>
      <c r="R86" s="93">
        <v>0</v>
      </c>
      <c r="S86" s="93">
        <v>0</v>
      </c>
      <c r="T86" s="93">
        <v>0</v>
      </c>
      <c r="U86">
        <v>1.85</v>
      </c>
      <c r="V86">
        <v>0</v>
      </c>
      <c r="W86">
        <v>2.5099999999999998</v>
      </c>
      <c r="X86">
        <v>19</v>
      </c>
      <c r="Y86">
        <v>6.34</v>
      </c>
      <c r="Z86">
        <v>6.33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</v>
      </c>
      <c r="AH86">
        <v>7.71</v>
      </c>
      <c r="AI86">
        <v>7.71</v>
      </c>
      <c r="AJ86">
        <v>28.99</v>
      </c>
      <c r="AK86">
        <v>0</v>
      </c>
      <c r="AL86">
        <v>0</v>
      </c>
    </row>
    <row r="87" spans="1:38">
      <c r="A87" t="s">
        <v>129</v>
      </c>
      <c r="B87" s="34">
        <v>261.45</v>
      </c>
      <c r="C87" s="34">
        <v>74.09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118.26</v>
      </c>
      <c r="N87">
        <v>271.74</v>
      </c>
      <c r="O87">
        <v>0</v>
      </c>
      <c r="P87">
        <v>1.71</v>
      </c>
      <c r="Q87">
        <v>7.21</v>
      </c>
      <c r="R87" s="93">
        <v>0</v>
      </c>
      <c r="S87" s="93">
        <v>0</v>
      </c>
      <c r="T87" s="93">
        <v>0</v>
      </c>
      <c r="U87">
        <v>1.92</v>
      </c>
      <c r="V87">
        <v>0</v>
      </c>
      <c r="W87">
        <v>2.5099999999999998</v>
      </c>
      <c r="X87">
        <v>19</v>
      </c>
      <c r="Y87">
        <v>6.34</v>
      </c>
      <c r="Z87">
        <v>6.33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</v>
      </c>
      <c r="AH87">
        <v>8.07</v>
      </c>
      <c r="AI87">
        <v>8.07</v>
      </c>
      <c r="AJ87">
        <v>28.99</v>
      </c>
      <c r="AK87">
        <v>0</v>
      </c>
      <c r="AL87">
        <v>0</v>
      </c>
    </row>
    <row r="88" spans="1:38">
      <c r="A88" t="s">
        <v>130</v>
      </c>
      <c r="B88" s="34">
        <v>261.45</v>
      </c>
      <c r="C88" s="34">
        <v>74.09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118.26</v>
      </c>
      <c r="N88">
        <v>271.74</v>
      </c>
      <c r="O88">
        <v>0</v>
      </c>
      <c r="P88">
        <v>2.02</v>
      </c>
      <c r="Q88">
        <v>7.21</v>
      </c>
      <c r="R88" s="93">
        <v>0</v>
      </c>
      <c r="S88" s="93">
        <v>0</v>
      </c>
      <c r="T88" s="93">
        <v>0</v>
      </c>
      <c r="U88">
        <v>1.92</v>
      </c>
      <c r="V88">
        <v>0</v>
      </c>
      <c r="W88">
        <v>2.5099999999999998</v>
      </c>
      <c r="X88">
        <v>19</v>
      </c>
      <c r="Y88">
        <v>6.34</v>
      </c>
      <c r="Z88">
        <v>6.33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</v>
      </c>
      <c r="AH88">
        <v>8.59</v>
      </c>
      <c r="AI88">
        <v>8.59</v>
      </c>
      <c r="AJ88">
        <v>28.99</v>
      </c>
      <c r="AK88">
        <v>0</v>
      </c>
      <c r="AL88">
        <v>0</v>
      </c>
    </row>
    <row r="89" spans="1:38">
      <c r="A89" t="s">
        <v>131</v>
      </c>
      <c r="B89" s="34">
        <v>261.45</v>
      </c>
      <c r="C89" s="34">
        <v>74.09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118.26</v>
      </c>
      <c r="N89">
        <v>271.74</v>
      </c>
      <c r="O89">
        <v>0</v>
      </c>
      <c r="P89">
        <v>2.02</v>
      </c>
      <c r="Q89">
        <v>7.21</v>
      </c>
      <c r="R89" s="93">
        <v>0</v>
      </c>
      <c r="S89" s="93">
        <v>0</v>
      </c>
      <c r="T89" s="93">
        <v>0</v>
      </c>
      <c r="U89">
        <v>1.92</v>
      </c>
      <c r="V89">
        <v>0</v>
      </c>
      <c r="W89">
        <v>2.5099999999999998</v>
      </c>
      <c r="X89">
        <v>19</v>
      </c>
      <c r="Y89">
        <v>6.34</v>
      </c>
      <c r="Z89">
        <v>6.33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</v>
      </c>
      <c r="AH89">
        <v>8.83</v>
      </c>
      <c r="AI89">
        <v>8.83</v>
      </c>
      <c r="AJ89">
        <v>28.99</v>
      </c>
      <c r="AK89">
        <v>0</v>
      </c>
      <c r="AL89">
        <v>0</v>
      </c>
    </row>
    <row r="90" spans="1:38">
      <c r="A90" t="s">
        <v>132</v>
      </c>
      <c r="B90" s="34">
        <v>261.45</v>
      </c>
      <c r="C90" s="34">
        <v>74.09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118.26</v>
      </c>
      <c r="N90">
        <v>271.74</v>
      </c>
      <c r="O90">
        <v>0</v>
      </c>
      <c r="P90">
        <v>2.02</v>
      </c>
      <c r="Q90">
        <v>7.21</v>
      </c>
      <c r="R90" s="93">
        <v>0</v>
      </c>
      <c r="S90" s="93">
        <v>0</v>
      </c>
      <c r="T90" s="93">
        <v>0</v>
      </c>
      <c r="U90">
        <v>1.92</v>
      </c>
      <c r="V90">
        <v>0</v>
      </c>
      <c r="W90">
        <v>2.5099999999999998</v>
      </c>
      <c r="X90">
        <v>19</v>
      </c>
      <c r="Y90">
        <v>6.34</v>
      </c>
      <c r="Z90">
        <v>6.33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</v>
      </c>
      <c r="AH90">
        <v>8.94</v>
      </c>
      <c r="AI90">
        <v>8.94</v>
      </c>
      <c r="AJ90">
        <v>28.99</v>
      </c>
      <c r="AK90">
        <v>0</v>
      </c>
      <c r="AL90">
        <v>0</v>
      </c>
    </row>
    <row r="91" spans="1:38">
      <c r="A91" t="s">
        <v>133</v>
      </c>
      <c r="B91" s="34">
        <v>261.45</v>
      </c>
      <c r="C91" s="34">
        <v>74.09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118.26</v>
      </c>
      <c r="N91">
        <v>271.74</v>
      </c>
      <c r="O91">
        <v>0</v>
      </c>
      <c r="P91">
        <v>2.02</v>
      </c>
      <c r="Q91">
        <v>7.21</v>
      </c>
      <c r="R91" s="93">
        <v>0</v>
      </c>
      <c r="S91" s="93">
        <v>0</v>
      </c>
      <c r="T91" s="93">
        <v>0</v>
      </c>
      <c r="U91">
        <v>1.92</v>
      </c>
      <c r="V91">
        <v>0</v>
      </c>
      <c r="W91">
        <v>2.5099999999999998</v>
      </c>
      <c r="X91">
        <v>19</v>
      </c>
      <c r="Y91">
        <v>6.34</v>
      </c>
      <c r="Z91">
        <v>6.33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</v>
      </c>
      <c r="AH91">
        <v>9.91</v>
      </c>
      <c r="AI91">
        <v>9.91</v>
      </c>
      <c r="AJ91">
        <v>28.99</v>
      </c>
      <c r="AK91">
        <v>0</v>
      </c>
      <c r="AL91">
        <v>0</v>
      </c>
    </row>
    <row r="92" spans="1:38">
      <c r="A92" t="s">
        <v>134</v>
      </c>
      <c r="B92" s="34">
        <v>261.45</v>
      </c>
      <c r="C92" s="34">
        <v>74.09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118.26</v>
      </c>
      <c r="N92">
        <v>271.74</v>
      </c>
      <c r="O92">
        <v>0</v>
      </c>
      <c r="P92">
        <v>2.02</v>
      </c>
      <c r="Q92">
        <v>7.21</v>
      </c>
      <c r="R92" s="93">
        <v>0</v>
      </c>
      <c r="S92" s="93">
        <v>0</v>
      </c>
      <c r="T92" s="93">
        <v>0</v>
      </c>
      <c r="U92">
        <v>1.92</v>
      </c>
      <c r="V92">
        <v>0</v>
      </c>
      <c r="W92">
        <v>2.5099999999999998</v>
      </c>
      <c r="X92">
        <v>19</v>
      </c>
      <c r="Y92">
        <v>6.34</v>
      </c>
      <c r="Z92">
        <v>6.33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</v>
      </c>
      <c r="AH92">
        <v>11.08</v>
      </c>
      <c r="AI92">
        <v>11.08</v>
      </c>
      <c r="AJ92">
        <v>28.99</v>
      </c>
      <c r="AK92">
        <v>0</v>
      </c>
      <c r="AL92">
        <v>0</v>
      </c>
    </row>
    <row r="93" spans="1:38">
      <c r="A93" t="s">
        <v>135</v>
      </c>
      <c r="B93" s="34">
        <v>261.45</v>
      </c>
      <c r="C93" s="34">
        <v>74.09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118.26</v>
      </c>
      <c r="N93">
        <v>271.74</v>
      </c>
      <c r="O93">
        <v>0</v>
      </c>
      <c r="P93">
        <v>2.02</v>
      </c>
      <c r="Q93">
        <v>7.21</v>
      </c>
      <c r="R93" s="93">
        <v>0</v>
      </c>
      <c r="S93" s="93">
        <v>0</v>
      </c>
      <c r="T93" s="93">
        <v>0</v>
      </c>
      <c r="U93">
        <v>1.92</v>
      </c>
      <c r="V93">
        <v>0</v>
      </c>
      <c r="W93">
        <v>2.5099999999999998</v>
      </c>
      <c r="X93">
        <v>19</v>
      </c>
      <c r="Y93">
        <v>6.34</v>
      </c>
      <c r="Z93">
        <v>6.33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</v>
      </c>
      <c r="AH93">
        <v>11.32</v>
      </c>
      <c r="AI93">
        <v>11.32</v>
      </c>
      <c r="AJ93">
        <v>28.02</v>
      </c>
      <c r="AK93">
        <v>0</v>
      </c>
      <c r="AL93">
        <v>0</v>
      </c>
    </row>
    <row r="94" spans="1:38">
      <c r="A94" t="s">
        <v>136</v>
      </c>
      <c r="B94" s="34">
        <v>261.45</v>
      </c>
      <c r="C94" s="34">
        <v>74.09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118.26</v>
      </c>
      <c r="N94">
        <v>271.74</v>
      </c>
      <c r="O94">
        <v>0</v>
      </c>
      <c r="P94">
        <v>2.02</v>
      </c>
      <c r="Q94">
        <v>7.21</v>
      </c>
      <c r="R94" s="93">
        <v>0</v>
      </c>
      <c r="S94" s="93">
        <v>0</v>
      </c>
      <c r="T94" s="93">
        <v>0</v>
      </c>
      <c r="U94">
        <v>1.92</v>
      </c>
      <c r="V94">
        <v>0</v>
      </c>
      <c r="W94">
        <v>2.5099999999999998</v>
      </c>
      <c r="X94">
        <v>19</v>
      </c>
      <c r="Y94">
        <v>6.34</v>
      </c>
      <c r="Z94">
        <v>6.33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</v>
      </c>
      <c r="AH94">
        <v>11.99</v>
      </c>
      <c r="AI94">
        <v>11.99</v>
      </c>
      <c r="AJ94">
        <v>28.02</v>
      </c>
      <c r="AK94">
        <v>0</v>
      </c>
      <c r="AL94">
        <v>0</v>
      </c>
    </row>
    <row r="95" spans="1:38">
      <c r="A95" t="s">
        <v>137</v>
      </c>
      <c r="B95" s="34">
        <v>261.45</v>
      </c>
      <c r="C95" s="34">
        <v>74.09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118.26</v>
      </c>
      <c r="N95">
        <v>271.74</v>
      </c>
      <c r="O95">
        <v>0</v>
      </c>
      <c r="P95">
        <v>2.02</v>
      </c>
      <c r="Q95">
        <v>7.21</v>
      </c>
      <c r="R95" s="93">
        <v>0</v>
      </c>
      <c r="S95" s="93">
        <v>0</v>
      </c>
      <c r="T95" s="93">
        <v>0</v>
      </c>
      <c r="U95">
        <v>1.85</v>
      </c>
      <c r="V95">
        <v>0</v>
      </c>
      <c r="W95">
        <v>2.5099999999999998</v>
      </c>
      <c r="X95">
        <v>19</v>
      </c>
      <c r="Y95">
        <v>6.34</v>
      </c>
      <c r="Z95">
        <v>6.33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</v>
      </c>
      <c r="AH95">
        <v>12.47</v>
      </c>
      <c r="AI95">
        <v>12.47</v>
      </c>
      <c r="AJ95">
        <v>28.02</v>
      </c>
      <c r="AK95">
        <v>0</v>
      </c>
      <c r="AL95">
        <v>0</v>
      </c>
    </row>
    <row r="96" spans="1:38">
      <c r="A96" t="s">
        <v>138</v>
      </c>
      <c r="B96" s="34">
        <v>261.45</v>
      </c>
      <c r="C96" s="34">
        <v>74.09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118.26</v>
      </c>
      <c r="N96">
        <v>271.74</v>
      </c>
      <c r="O96">
        <v>0</v>
      </c>
      <c r="P96">
        <v>2.02</v>
      </c>
      <c r="Q96">
        <v>7.21</v>
      </c>
      <c r="R96" s="93">
        <v>0</v>
      </c>
      <c r="S96" s="93">
        <v>0</v>
      </c>
      <c r="T96" s="93">
        <v>0</v>
      </c>
      <c r="U96">
        <v>1.85</v>
      </c>
      <c r="V96">
        <v>0</v>
      </c>
      <c r="W96">
        <v>2.5099999999999998</v>
      </c>
      <c r="X96">
        <v>19</v>
      </c>
      <c r="Y96">
        <v>6.34</v>
      </c>
      <c r="Z96">
        <v>6.33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</v>
      </c>
      <c r="AH96">
        <v>12.89</v>
      </c>
      <c r="AI96">
        <v>12.89</v>
      </c>
      <c r="AJ96">
        <v>28.02</v>
      </c>
      <c r="AK96">
        <v>0</v>
      </c>
      <c r="AL96">
        <v>0</v>
      </c>
    </row>
    <row r="97" spans="1:50">
      <c r="A97" t="s">
        <v>139</v>
      </c>
      <c r="B97" s="34">
        <v>261.45</v>
      </c>
      <c r="C97" s="34">
        <v>74.09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118.26</v>
      </c>
      <c r="N97">
        <v>271.74</v>
      </c>
      <c r="O97">
        <v>0</v>
      </c>
      <c r="P97">
        <v>2.02</v>
      </c>
      <c r="Q97">
        <v>7.21</v>
      </c>
      <c r="R97" s="93">
        <v>0</v>
      </c>
      <c r="S97" s="93">
        <v>0</v>
      </c>
      <c r="T97" s="93">
        <v>0</v>
      </c>
      <c r="U97">
        <v>1.85</v>
      </c>
      <c r="V97">
        <v>0</v>
      </c>
      <c r="W97">
        <v>2.5099999999999998</v>
      </c>
      <c r="X97">
        <v>19</v>
      </c>
      <c r="Y97">
        <v>6.34</v>
      </c>
      <c r="Z97">
        <v>6.33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</v>
      </c>
      <c r="AH97">
        <v>12.78</v>
      </c>
      <c r="AI97">
        <v>12.78</v>
      </c>
      <c r="AJ97">
        <v>27.05</v>
      </c>
      <c r="AK97">
        <v>0</v>
      </c>
      <c r="AL97">
        <v>0</v>
      </c>
    </row>
    <row r="98" spans="1:50">
      <c r="A98" t="s">
        <v>140</v>
      </c>
      <c r="B98" s="34">
        <v>215.38</v>
      </c>
      <c r="C98" s="34">
        <v>59.08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118.26</v>
      </c>
      <c r="N98">
        <v>271.74</v>
      </c>
      <c r="O98">
        <v>0</v>
      </c>
      <c r="P98">
        <v>2.02</v>
      </c>
      <c r="Q98">
        <v>7.21</v>
      </c>
      <c r="R98" s="93">
        <v>0</v>
      </c>
      <c r="S98" s="93">
        <v>0</v>
      </c>
      <c r="T98" s="93">
        <v>0</v>
      </c>
      <c r="U98">
        <v>1.85</v>
      </c>
      <c r="V98">
        <v>0</v>
      </c>
      <c r="W98">
        <v>2.5099999999999998</v>
      </c>
      <c r="X98">
        <v>19</v>
      </c>
      <c r="Y98">
        <v>6.34</v>
      </c>
      <c r="Z98">
        <v>6.33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</v>
      </c>
      <c r="AH98">
        <v>12.71</v>
      </c>
      <c r="AI98">
        <v>12.71</v>
      </c>
      <c r="AJ98">
        <v>27.05</v>
      </c>
      <c r="AK98">
        <v>0</v>
      </c>
      <c r="AL98">
        <v>0</v>
      </c>
    </row>
    <row r="99" spans="1:50">
      <c r="A99" t="s">
        <v>141</v>
      </c>
      <c r="B99" s="34">
        <f>SUM(B3:B98)/4000</f>
        <v>5.3559625000000084</v>
      </c>
      <c r="C99" s="34">
        <f t="shared" ref="C99:P99" si="2">SUM(C3:C98)/4000</f>
        <v>1.6994850000000017</v>
      </c>
      <c r="D99" s="93">
        <f t="shared" ref="D99" si="3">SUM(D3:D98)/4000</f>
        <v>0.94120000000000015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9.1777500000000012E-2</v>
      </c>
      <c r="K99" s="37">
        <f t="shared" si="2"/>
        <v>9.1777500000000012E-2</v>
      </c>
      <c r="L99" s="37">
        <f t="shared" si="2"/>
        <v>9.4067500000000012E-2</v>
      </c>
      <c r="M99">
        <f t="shared" si="2"/>
        <v>2.4704100000000011</v>
      </c>
      <c r="N99">
        <f t="shared" si="2"/>
        <v>6.4625850000000113</v>
      </c>
      <c r="O99">
        <f t="shared" si="2"/>
        <v>0.84372499999999973</v>
      </c>
      <c r="P99">
        <f t="shared" si="2"/>
        <v>4.9295000000000005E-2</v>
      </c>
      <c r="Q99">
        <f t="shared" ref="Q99:AF99" si="5">SUM(Q3:Q98)/4000</f>
        <v>0.17329000000000017</v>
      </c>
      <c r="R99" s="93">
        <f t="shared" si="5"/>
        <v>0.31405250000000012</v>
      </c>
      <c r="S99" s="93">
        <f t="shared" si="5"/>
        <v>0.31973000000000013</v>
      </c>
      <c r="T99" s="93">
        <f t="shared" si="5"/>
        <v>0.30741750000000018</v>
      </c>
      <c r="U99">
        <f t="shared" si="5"/>
        <v>4.7289999999999964E-2</v>
      </c>
      <c r="V99">
        <f t="shared" si="5"/>
        <v>0.83437233300000002</v>
      </c>
      <c r="W99">
        <f t="shared" si="5"/>
        <v>6.0199999999999962E-2</v>
      </c>
      <c r="X99">
        <f t="shared" si="5"/>
        <v>0.45600000000000002</v>
      </c>
      <c r="Y99">
        <f t="shared" si="5"/>
        <v>0.15215999999999991</v>
      </c>
      <c r="Z99">
        <f t="shared" si="5"/>
        <v>0.15192000000000005</v>
      </c>
      <c r="AA99">
        <f t="shared" si="5"/>
        <v>1.4637150000000003</v>
      </c>
      <c r="AB99">
        <f t="shared" si="5"/>
        <v>0.29273250000000006</v>
      </c>
      <c r="AC99">
        <f t="shared" si="5"/>
        <v>0.56982999999999995</v>
      </c>
      <c r="AD99">
        <f t="shared" si="5"/>
        <v>0.29934499999999997</v>
      </c>
      <c r="AE99">
        <f t="shared" si="5"/>
        <v>0.43874999999999997</v>
      </c>
      <c r="AF99">
        <f t="shared" si="5"/>
        <v>0.22025</v>
      </c>
      <c r="AG99">
        <f t="shared" ref="AG99:AM99" si="6">SUM(AG3:AG98)/4000</f>
        <v>0.14885999999999996</v>
      </c>
      <c r="AH99">
        <f t="shared" si="6"/>
        <v>0.31179000000000007</v>
      </c>
      <c r="AI99">
        <f t="shared" si="6"/>
        <v>0.31179000000000007</v>
      </c>
      <c r="AJ99">
        <f t="shared" si="6"/>
        <v>0.65846499999999897</v>
      </c>
      <c r="AK99">
        <f t="shared" si="6"/>
        <v>1.2088999999999999</v>
      </c>
      <c r="AL99">
        <f t="shared" si="6"/>
        <v>0.51809999999999989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45237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254.80290644180258</v>
      </c>
      <c r="L3">
        <v>3.0014366552320642</v>
      </c>
      <c r="M3">
        <v>63.76555293058837</v>
      </c>
      <c r="N3">
        <v>24.903285870755749</v>
      </c>
      <c r="O3">
        <v>73.28448327265879</v>
      </c>
      <c r="P3">
        <v>20.297446358416437</v>
      </c>
      <c r="Q3">
        <v>3.9958592132505175</v>
      </c>
      <c r="R3">
        <v>14.745963099630995</v>
      </c>
      <c r="S3">
        <v>5.0014792899408285</v>
      </c>
      <c r="T3">
        <v>0</v>
      </c>
      <c r="U3">
        <v>62.108614749641632</v>
      </c>
      <c r="V3">
        <v>9.0986502008032115</v>
      </c>
      <c r="W3">
        <v>19.862023346303502</v>
      </c>
      <c r="X3">
        <v>43.188046727004838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6.1515000000000004</v>
      </c>
      <c r="AG3">
        <v>13.918346879999998</v>
      </c>
      <c r="AH3">
        <v>0</v>
      </c>
      <c r="AI3">
        <v>0</v>
      </c>
      <c r="AJ3">
        <v>0</v>
      </c>
      <c r="AK3">
        <v>11.203740000000002</v>
      </c>
      <c r="AL3">
        <v>9.5358999999999998</v>
      </c>
      <c r="AM3">
        <v>0</v>
      </c>
      <c r="AN3">
        <v>0</v>
      </c>
      <c r="AO3">
        <v>0</v>
      </c>
      <c r="AP3">
        <v>1.6879021163503867</v>
      </c>
      <c r="AQ3">
        <v>0</v>
      </c>
      <c r="AR3">
        <v>21.820499999999999</v>
      </c>
      <c r="AS3">
        <v>14.00904942432352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660.51381669435443</v>
      </c>
      <c r="DN3">
        <v>23.106463882349125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249.99932941135151</v>
      </c>
      <c r="L4">
        <v>3.0014366552320642</v>
      </c>
      <c r="M4">
        <v>63.76555293058837</v>
      </c>
      <c r="N4">
        <v>24.903285870755749</v>
      </c>
      <c r="O4">
        <v>73.28448327265879</v>
      </c>
      <c r="P4">
        <v>20.297446358416437</v>
      </c>
      <c r="Q4">
        <v>3.9958592132505175</v>
      </c>
      <c r="R4">
        <v>6.0019270777479887</v>
      </c>
      <c r="S4">
        <v>5.0014792899408285</v>
      </c>
      <c r="T4">
        <v>0</v>
      </c>
      <c r="U4">
        <v>62.108614749641632</v>
      </c>
      <c r="V4">
        <v>9.0986502008032115</v>
      </c>
      <c r="W4">
        <v>19.862023346303502</v>
      </c>
      <c r="X4">
        <v>43.188046727004838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6.1515000000000004</v>
      </c>
      <c r="AG4">
        <v>13.918346879999998</v>
      </c>
      <c r="AH4">
        <v>0</v>
      </c>
      <c r="AI4">
        <v>0</v>
      </c>
      <c r="AJ4">
        <v>0</v>
      </c>
      <c r="AK4">
        <v>11.203740000000002</v>
      </c>
      <c r="AL4">
        <v>52.880899999999997</v>
      </c>
      <c r="AM4">
        <v>0</v>
      </c>
      <c r="AN4">
        <v>0</v>
      </c>
      <c r="AO4">
        <v>0</v>
      </c>
      <c r="AP4">
        <v>1.6879021163503867</v>
      </c>
      <c r="AQ4">
        <v>0</v>
      </c>
      <c r="AR4">
        <v>21.820499999999999</v>
      </c>
      <c r="AS4">
        <v>14.00904942432352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689.30405161111855</v>
      </c>
      <c r="DN4">
        <v>24.113615913250854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206.99758558826144</v>
      </c>
      <c r="L5">
        <v>3.0013174920597576</v>
      </c>
      <c r="M5">
        <v>63.76555293058837</v>
      </c>
      <c r="N5">
        <v>24.903285870755749</v>
      </c>
      <c r="O5">
        <v>73.28448327265879</v>
      </c>
      <c r="P5">
        <v>20.297446358416437</v>
      </c>
      <c r="Q5">
        <v>3.9967083333333329</v>
      </c>
      <c r="R5">
        <v>6.0030156334231801</v>
      </c>
      <c r="S5">
        <v>5.0014792899408285</v>
      </c>
      <c r="T5">
        <v>0</v>
      </c>
      <c r="U5">
        <v>62.108614749641632</v>
      </c>
      <c r="V5">
        <v>9.0986502008032115</v>
      </c>
      <c r="W5">
        <v>19.862023346303502</v>
      </c>
      <c r="X5">
        <v>43.188046727004838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6.1515000000000004</v>
      </c>
      <c r="AG5">
        <v>13.918346879999998</v>
      </c>
      <c r="AH5">
        <v>0</v>
      </c>
      <c r="AI5">
        <v>0</v>
      </c>
      <c r="AJ5">
        <v>0</v>
      </c>
      <c r="AK5">
        <v>11.203740000000002</v>
      </c>
      <c r="AL5">
        <v>52.880899999999997</v>
      </c>
      <c r="AM5">
        <v>0</v>
      </c>
      <c r="AN5">
        <v>0</v>
      </c>
      <c r="AO5">
        <v>0</v>
      </c>
      <c r="AP5">
        <v>5.2364349989576828</v>
      </c>
      <c r="AQ5">
        <v>0</v>
      </c>
      <c r="AR5">
        <v>3.8791999999999991</v>
      </c>
      <c r="AS5">
        <v>14.00904942432352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633.85100450966672</v>
      </c>
      <c r="DN5">
        <v>22.173970586805453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190.00448568133427</v>
      </c>
      <c r="L6">
        <v>3.0013174920597576</v>
      </c>
      <c r="M6">
        <v>63.76555293058837</v>
      </c>
      <c r="N6">
        <v>24.903285870755749</v>
      </c>
      <c r="O6">
        <v>73.28448327265879</v>
      </c>
      <c r="P6">
        <v>20.297446358416437</v>
      </c>
      <c r="Q6">
        <v>3.9967083333333329</v>
      </c>
      <c r="R6">
        <v>6.0030156334231801</v>
      </c>
      <c r="S6">
        <v>5.0014792899408285</v>
      </c>
      <c r="T6">
        <v>0</v>
      </c>
      <c r="U6">
        <v>62.108614749641632</v>
      </c>
      <c r="V6">
        <v>9.0971892161757371</v>
      </c>
      <c r="W6">
        <v>19.862023346303502</v>
      </c>
      <c r="X6">
        <v>43.188046727004838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6.1515000000000004</v>
      </c>
      <c r="AG6">
        <v>13.918346879999998</v>
      </c>
      <c r="AH6">
        <v>0</v>
      </c>
      <c r="AI6">
        <v>0</v>
      </c>
      <c r="AJ6">
        <v>0</v>
      </c>
      <c r="AK6">
        <v>11.203740000000002</v>
      </c>
      <c r="AL6">
        <v>52.880899999999997</v>
      </c>
      <c r="AM6">
        <v>0</v>
      </c>
      <c r="AN6">
        <v>0</v>
      </c>
      <c r="AO6">
        <v>0</v>
      </c>
      <c r="AP6">
        <v>5.2364349989576828</v>
      </c>
      <c r="AQ6">
        <v>0</v>
      </c>
      <c r="AR6">
        <v>2.9093999999999989</v>
      </c>
      <c r="AS6">
        <v>14.00904942432352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616.49385823764999</v>
      </c>
      <c r="DN6">
        <v>21.566755967267532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180.00285467859294</v>
      </c>
      <c r="L7">
        <v>3.0013174920597576</v>
      </c>
      <c r="M7">
        <v>63.76555293058837</v>
      </c>
      <c r="N7">
        <v>24.903285870755749</v>
      </c>
      <c r="O7">
        <v>73.28448327265879</v>
      </c>
      <c r="P7">
        <v>20.297446358416437</v>
      </c>
      <c r="Q7">
        <v>3.9967083333333329</v>
      </c>
      <c r="R7">
        <v>6.0030156334231801</v>
      </c>
      <c r="S7">
        <v>5.0014792899408285</v>
      </c>
      <c r="T7">
        <v>0</v>
      </c>
      <c r="U7">
        <v>62.108614749641632</v>
      </c>
      <c r="V7">
        <v>9.0986502008032115</v>
      </c>
      <c r="W7">
        <v>19.862996944673824</v>
      </c>
      <c r="X7">
        <v>43.188046727004838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6.1515000000000004</v>
      </c>
      <c r="AG7">
        <v>13.918346879999998</v>
      </c>
      <c r="AH7">
        <v>0</v>
      </c>
      <c r="AI7">
        <v>0</v>
      </c>
      <c r="AJ7">
        <v>0</v>
      </c>
      <c r="AK7">
        <v>11.203740000000002</v>
      </c>
      <c r="AL7">
        <v>52.880899999999997</v>
      </c>
      <c r="AM7">
        <v>0</v>
      </c>
      <c r="AN7">
        <v>0</v>
      </c>
      <c r="AO7">
        <v>0.25824959999999997</v>
      </c>
      <c r="AP7">
        <v>5.2364349989576828</v>
      </c>
      <c r="AQ7">
        <v>0</v>
      </c>
      <c r="AR7">
        <v>2.9093999999999989</v>
      </c>
      <c r="AS7">
        <v>5.3171999999999997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598.6840908894327</v>
      </c>
      <c r="DN7">
        <v>20.943727071417698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170.00317282033865</v>
      </c>
      <c r="L8">
        <v>3.0013174920597576</v>
      </c>
      <c r="M8">
        <v>63.76555293058837</v>
      </c>
      <c r="N8">
        <v>24.903285870755749</v>
      </c>
      <c r="O8">
        <v>73.28448327265879</v>
      </c>
      <c r="P8">
        <v>20.297446358416437</v>
      </c>
      <c r="Q8">
        <v>3.9967083333333329</v>
      </c>
      <c r="R8">
        <v>6.0030156334231801</v>
      </c>
      <c r="S8">
        <v>5.0014792899408285</v>
      </c>
      <c r="T8">
        <v>0</v>
      </c>
      <c r="U8">
        <v>62.108614749641632</v>
      </c>
      <c r="V8">
        <v>9.0986502008032115</v>
      </c>
      <c r="W8">
        <v>19.862996944673824</v>
      </c>
      <c r="X8">
        <v>43.188046727004838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6.1515000000000004</v>
      </c>
      <c r="AG8">
        <v>13.918346879999998</v>
      </c>
      <c r="AH8">
        <v>0</v>
      </c>
      <c r="AI8">
        <v>0</v>
      </c>
      <c r="AJ8">
        <v>0</v>
      </c>
      <c r="AK8">
        <v>11.203740000000002</v>
      </c>
      <c r="AL8">
        <v>9.5358999999999998</v>
      </c>
      <c r="AM8">
        <v>0</v>
      </c>
      <c r="AN8">
        <v>0</v>
      </c>
      <c r="AO8">
        <v>0.25824959999999997</v>
      </c>
      <c r="AP8">
        <v>5.2364349989576828</v>
      </c>
      <c r="AQ8">
        <v>0</v>
      </c>
      <c r="AR8">
        <v>2.9093999999999989</v>
      </c>
      <c r="AS8">
        <v>4.1356000000000002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546.00079757134517</v>
      </c>
      <c r="DN8">
        <v>19.100738531251015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200.00413975329647</v>
      </c>
      <c r="L9">
        <v>3.0013174920597576</v>
      </c>
      <c r="M9">
        <v>63.76555293058837</v>
      </c>
      <c r="N9">
        <v>24.903285870755749</v>
      </c>
      <c r="O9">
        <v>73.28448327265879</v>
      </c>
      <c r="P9">
        <v>20.297446358416437</v>
      </c>
      <c r="Q9">
        <v>3.9967083333333329</v>
      </c>
      <c r="R9">
        <v>6.0030156334231801</v>
      </c>
      <c r="S9">
        <v>5.0014792899408285</v>
      </c>
      <c r="T9">
        <v>0</v>
      </c>
      <c r="U9">
        <v>62.108614749641632</v>
      </c>
      <c r="V9">
        <v>9.0986502008032115</v>
      </c>
      <c r="W9">
        <v>19.862996944673824</v>
      </c>
      <c r="X9">
        <v>43.188046727004838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6.1515000000000004</v>
      </c>
      <c r="AG9">
        <v>13.918346879999998</v>
      </c>
      <c r="AH9">
        <v>0</v>
      </c>
      <c r="AI9">
        <v>0</v>
      </c>
      <c r="AJ9">
        <v>0</v>
      </c>
      <c r="AK9">
        <v>11.203740000000002</v>
      </c>
      <c r="AL9">
        <v>9.5358999999999998</v>
      </c>
      <c r="AM9">
        <v>0</v>
      </c>
      <c r="AN9">
        <v>0</v>
      </c>
      <c r="AO9">
        <v>0.25824959999999997</v>
      </c>
      <c r="AP9">
        <v>1.9692191357421178</v>
      </c>
      <c r="AQ9">
        <v>0</v>
      </c>
      <c r="AR9">
        <v>2.9093999999999989</v>
      </c>
      <c r="AS9">
        <v>4.1356000000000002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571.83113959159311</v>
      </c>
      <c r="DN9">
        <v>20.004147580745343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190.00448568133427</v>
      </c>
      <c r="L10">
        <v>3.0013174920597576</v>
      </c>
      <c r="M10">
        <v>63.76555293058837</v>
      </c>
      <c r="N10">
        <v>24.903285870755749</v>
      </c>
      <c r="O10">
        <v>73.28448327265879</v>
      </c>
      <c r="P10">
        <v>20.297446358416437</v>
      </c>
      <c r="Q10">
        <v>3.9967083333333329</v>
      </c>
      <c r="R10">
        <v>6.0030156334231801</v>
      </c>
      <c r="S10">
        <v>5.0014792899408285</v>
      </c>
      <c r="T10">
        <v>0</v>
      </c>
      <c r="U10">
        <v>62.108614749641632</v>
      </c>
      <c r="V10">
        <v>9.0986502008032115</v>
      </c>
      <c r="W10">
        <v>19.862996944673824</v>
      </c>
      <c r="X10">
        <v>43.188046727004838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6.1515000000000004</v>
      </c>
      <c r="AG10">
        <v>13.918346879999998</v>
      </c>
      <c r="AH10">
        <v>0</v>
      </c>
      <c r="AI10">
        <v>0</v>
      </c>
      <c r="AJ10">
        <v>0</v>
      </c>
      <c r="AK10">
        <v>11.203740000000002</v>
      </c>
      <c r="AL10">
        <v>9.5358999999999998</v>
      </c>
      <c r="AM10">
        <v>0</v>
      </c>
      <c r="AN10">
        <v>0</v>
      </c>
      <c r="AO10">
        <v>0.25824959999999997</v>
      </c>
      <c r="AP10">
        <v>1.9692191357421178</v>
      </c>
      <c r="AQ10">
        <v>0</v>
      </c>
      <c r="AR10">
        <v>2.9093999999999989</v>
      </c>
      <c r="AS10">
        <v>4.1356000000000002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562.16947382939941</v>
      </c>
      <c r="DN10">
        <v>19.666159270976767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215.82303598557695</v>
      </c>
      <c r="L11">
        <v>3.0013174920597576</v>
      </c>
      <c r="M11">
        <v>63.76555293058837</v>
      </c>
      <c r="N11">
        <v>24.903285870755749</v>
      </c>
      <c r="O11">
        <v>73.28448327265879</v>
      </c>
      <c r="P11">
        <v>20.297446358416437</v>
      </c>
      <c r="Q11">
        <v>3.9967083333333329</v>
      </c>
      <c r="R11">
        <v>6.0030156334231801</v>
      </c>
      <c r="S11">
        <v>5.0014792899408285</v>
      </c>
      <c r="T11">
        <v>0</v>
      </c>
      <c r="U11">
        <v>62.108614749641632</v>
      </c>
      <c r="V11">
        <v>9.0986502008032115</v>
      </c>
      <c r="W11">
        <v>19.862996944673824</v>
      </c>
      <c r="X11">
        <v>43.188046727004838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6.1515000000000004</v>
      </c>
      <c r="AG11">
        <v>13.918346879999998</v>
      </c>
      <c r="AH11">
        <v>0</v>
      </c>
      <c r="AI11">
        <v>0</v>
      </c>
      <c r="AJ11">
        <v>0</v>
      </c>
      <c r="AK11">
        <v>11.203740000000002</v>
      </c>
      <c r="AL11">
        <v>9.5358999999999998</v>
      </c>
      <c r="AM11">
        <v>0</v>
      </c>
      <c r="AN11">
        <v>0</v>
      </c>
      <c r="AO11">
        <v>0.25824959999999997</v>
      </c>
      <c r="AP11">
        <v>1.9692191357421178</v>
      </c>
      <c r="AQ11">
        <v>0</v>
      </c>
      <c r="AR11">
        <v>2.9093999999999989</v>
      </c>
      <c r="AS11">
        <v>4.1356000000000002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587.11535712744012</v>
      </c>
      <c r="DN11">
        <v>20.538826277178845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210.00382113090376</v>
      </c>
      <c r="L12">
        <v>3.0013174920597576</v>
      </c>
      <c r="M12">
        <v>63.76555293058837</v>
      </c>
      <c r="N12">
        <v>24.903285870755749</v>
      </c>
      <c r="O12">
        <v>73.28448327265879</v>
      </c>
      <c r="P12">
        <v>20.297446358416437</v>
      </c>
      <c r="Q12">
        <v>3.9967083333333329</v>
      </c>
      <c r="R12">
        <v>6.0030156334231801</v>
      </c>
      <c r="S12">
        <v>5.0014792899408285</v>
      </c>
      <c r="T12">
        <v>0</v>
      </c>
      <c r="U12">
        <v>62.108614749641632</v>
      </c>
      <c r="V12">
        <v>9.0986502008032115</v>
      </c>
      <c r="W12">
        <v>19.862996944673824</v>
      </c>
      <c r="X12">
        <v>43.188046727004838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6.1515000000000004</v>
      </c>
      <c r="AG12">
        <v>13.918346879999998</v>
      </c>
      <c r="AH12">
        <v>0</v>
      </c>
      <c r="AI12">
        <v>0</v>
      </c>
      <c r="AJ12">
        <v>0</v>
      </c>
      <c r="AK12">
        <v>11.203740000000002</v>
      </c>
      <c r="AL12">
        <v>9.5358999999999998</v>
      </c>
      <c r="AM12">
        <v>0</v>
      </c>
      <c r="AN12">
        <v>0</v>
      </c>
      <c r="AO12">
        <v>0.25824959999999997</v>
      </c>
      <c r="AP12">
        <v>1.9692191357421178</v>
      </c>
      <c r="AQ12">
        <v>0</v>
      </c>
      <c r="AR12">
        <v>2.9093999999999989</v>
      </c>
      <c r="AS12">
        <v>4.1356000000000002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581.4928317366697</v>
      </c>
      <c r="DN12">
        <v>20.342136813276102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200.00413975329647</v>
      </c>
      <c r="L13">
        <v>3.0013174920597576</v>
      </c>
      <c r="M13">
        <v>63.76555293058837</v>
      </c>
      <c r="N13">
        <v>24.903285870755749</v>
      </c>
      <c r="O13">
        <v>73.28448327265879</v>
      </c>
      <c r="P13">
        <v>20.078673999388936</v>
      </c>
      <c r="Q13">
        <v>3.9967083333333329</v>
      </c>
      <c r="R13">
        <v>6.0030156334231801</v>
      </c>
      <c r="S13">
        <v>5.0014792899408285</v>
      </c>
      <c r="T13">
        <v>0</v>
      </c>
      <c r="U13">
        <v>62.108614749641632</v>
      </c>
      <c r="V13">
        <v>9.0986502008032115</v>
      </c>
      <c r="W13">
        <v>19.862996944673824</v>
      </c>
      <c r="X13">
        <v>43.188046727004838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6.1515000000000004</v>
      </c>
      <c r="AG13">
        <v>13.918346879999998</v>
      </c>
      <c r="AH13">
        <v>9.1502400000000002</v>
      </c>
      <c r="AI13">
        <v>0</v>
      </c>
      <c r="AJ13">
        <v>0</v>
      </c>
      <c r="AK13">
        <v>11.203740000000002</v>
      </c>
      <c r="AL13">
        <v>9.5358999999999998</v>
      </c>
      <c r="AM13">
        <v>0</v>
      </c>
      <c r="AN13">
        <v>0</v>
      </c>
      <c r="AO13">
        <v>0.25824959999999997</v>
      </c>
      <c r="AP13">
        <v>1.9692191357421178</v>
      </c>
      <c r="AQ13">
        <v>0</v>
      </c>
      <c r="AR13">
        <v>2.9093999999999989</v>
      </c>
      <c r="AS13">
        <v>4.1356000000000002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580.46072371414027</v>
      </c>
      <c r="DN13">
        <v>20.30603109917072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200.00413975329647</v>
      </c>
      <c r="L14">
        <v>3.0013174920597576</v>
      </c>
      <c r="M14">
        <v>63.76555293058837</v>
      </c>
      <c r="N14">
        <v>24.903285870755749</v>
      </c>
      <c r="O14">
        <v>73.28448327265879</v>
      </c>
      <c r="P14">
        <v>20.078673999388936</v>
      </c>
      <c r="Q14">
        <v>3.9967083333333329</v>
      </c>
      <c r="R14">
        <v>6.0030156334231801</v>
      </c>
      <c r="S14">
        <v>5.0014792899408285</v>
      </c>
      <c r="T14">
        <v>0</v>
      </c>
      <c r="U14">
        <v>62.108614749641632</v>
      </c>
      <c r="V14">
        <v>9.0986502008032115</v>
      </c>
      <c r="W14">
        <v>19.862996944673824</v>
      </c>
      <c r="X14">
        <v>43.188046727004838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6.1515000000000004</v>
      </c>
      <c r="AG14">
        <v>13.918346879999998</v>
      </c>
      <c r="AH14">
        <v>9.1502400000000002</v>
      </c>
      <c r="AI14">
        <v>0</v>
      </c>
      <c r="AJ14">
        <v>0</v>
      </c>
      <c r="AK14">
        <v>11.203740000000002</v>
      </c>
      <c r="AL14">
        <v>9.5358999999999998</v>
      </c>
      <c r="AM14">
        <v>0</v>
      </c>
      <c r="AN14">
        <v>0</v>
      </c>
      <c r="AO14">
        <v>0.25824959999999997</v>
      </c>
      <c r="AP14">
        <v>1.9692191357421178</v>
      </c>
      <c r="AQ14">
        <v>0</v>
      </c>
      <c r="AR14">
        <v>2.9093999999999989</v>
      </c>
      <c r="AS14">
        <v>4.1356000000000002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580.46072371414027</v>
      </c>
      <c r="DN14">
        <v>20.30603109917072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200.00314858183711</v>
      </c>
      <c r="L15">
        <v>3.0013174920597576</v>
      </c>
      <c r="M15">
        <v>63.76555293058837</v>
      </c>
      <c r="N15">
        <v>24.903285870755749</v>
      </c>
      <c r="O15">
        <v>73.28448327265879</v>
      </c>
      <c r="P15">
        <v>20.078673999388936</v>
      </c>
      <c r="Q15">
        <v>3.9967083333333329</v>
      </c>
      <c r="R15">
        <v>6.2117495327102805</v>
      </c>
      <c r="S15">
        <v>5.0014792899408285</v>
      </c>
      <c r="T15">
        <v>0</v>
      </c>
      <c r="U15">
        <v>62.108614749641632</v>
      </c>
      <c r="V15">
        <v>9.1045999999999996</v>
      </c>
      <c r="W15">
        <v>19.862035961383746</v>
      </c>
      <c r="X15">
        <v>43.188201893287442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6.1515000000000004</v>
      </c>
      <c r="AG15">
        <v>13.918346879999998</v>
      </c>
      <c r="AH15">
        <v>9.1502400000000002</v>
      </c>
      <c r="AI15">
        <v>0</v>
      </c>
      <c r="AJ15">
        <v>0</v>
      </c>
      <c r="AK15">
        <v>11.203740000000002</v>
      </c>
      <c r="AL15">
        <v>9.5358999999999998</v>
      </c>
      <c r="AM15">
        <v>0</v>
      </c>
      <c r="AN15">
        <v>0</v>
      </c>
      <c r="AO15">
        <v>0.25824959999999997</v>
      </c>
      <c r="AP15">
        <v>1.9692191357421178</v>
      </c>
      <c r="AQ15">
        <v>0</v>
      </c>
      <c r="AR15">
        <v>2.9093999999999989</v>
      </c>
      <c r="AS15">
        <v>4.1356000000000002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580.66641592548376</v>
      </c>
      <c r="DN15">
        <v>20.313225597844291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200.00314858183711</v>
      </c>
      <c r="L16">
        <v>3.0013174920597576</v>
      </c>
      <c r="M16">
        <v>63.76555293058837</v>
      </c>
      <c r="N16">
        <v>24.903285870755749</v>
      </c>
      <c r="O16">
        <v>73.28448327265879</v>
      </c>
      <c r="P16">
        <v>20.078673999388936</v>
      </c>
      <c r="Q16">
        <v>3.9967083333333329</v>
      </c>
      <c r="R16">
        <v>6.0023255813953496</v>
      </c>
      <c r="S16">
        <v>5.0014792899408285</v>
      </c>
      <c r="T16">
        <v>0</v>
      </c>
      <c r="U16">
        <v>62.108614749641632</v>
      </c>
      <c r="V16">
        <v>9.1045999999999996</v>
      </c>
      <c r="W16">
        <v>19.862035961383746</v>
      </c>
      <c r="X16">
        <v>43.188201893287442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6.1515000000000004</v>
      </c>
      <c r="AG16">
        <v>13.918346879999998</v>
      </c>
      <c r="AH16">
        <v>9.1502400000000002</v>
      </c>
      <c r="AI16">
        <v>0</v>
      </c>
      <c r="AJ16">
        <v>0</v>
      </c>
      <c r="AK16">
        <v>11.203740000000002</v>
      </c>
      <c r="AL16">
        <v>9.5358999999999998</v>
      </c>
      <c r="AM16">
        <v>0</v>
      </c>
      <c r="AN16">
        <v>0</v>
      </c>
      <c r="AO16">
        <v>0.25824959999999997</v>
      </c>
      <c r="AP16">
        <v>1.9692191357421178</v>
      </c>
      <c r="AQ16">
        <v>0</v>
      </c>
      <c r="AR16">
        <v>2.9093999999999989</v>
      </c>
      <c r="AS16">
        <v>4.1356000000000002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580.46407037886354</v>
      </c>
      <c r="DN16">
        <v>20.306147193149659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200.00314858183711</v>
      </c>
      <c r="L17">
        <v>3.0013174920597576</v>
      </c>
      <c r="M17">
        <v>63.76555293058837</v>
      </c>
      <c r="N17">
        <v>24.903285870755749</v>
      </c>
      <c r="O17">
        <v>73.28448327265879</v>
      </c>
      <c r="P17">
        <v>20.078673999388936</v>
      </c>
      <c r="Q17">
        <v>3.9967083333333329</v>
      </c>
      <c r="R17">
        <v>6.0023255813953496</v>
      </c>
      <c r="S17">
        <v>5.0014792899408285</v>
      </c>
      <c r="T17">
        <v>0</v>
      </c>
      <c r="U17">
        <v>62.108614749641632</v>
      </c>
      <c r="V17">
        <v>9.1045999999999996</v>
      </c>
      <c r="W17">
        <v>19.862035961383746</v>
      </c>
      <c r="X17">
        <v>43.188201893287442</v>
      </c>
      <c r="Y17">
        <v>0</v>
      </c>
      <c r="Z17">
        <v>0.48309999999999997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6.1515000000000004</v>
      </c>
      <c r="AG17">
        <v>13.918346879999998</v>
      </c>
      <c r="AH17">
        <v>9.1502400000000002</v>
      </c>
      <c r="AI17">
        <v>0</v>
      </c>
      <c r="AJ17">
        <v>0</v>
      </c>
      <c r="AK17">
        <v>11.203740000000002</v>
      </c>
      <c r="AL17">
        <v>9.5358999999999998</v>
      </c>
      <c r="AM17">
        <v>0</v>
      </c>
      <c r="AN17">
        <v>0</v>
      </c>
      <c r="AO17">
        <v>0.25824959999999997</v>
      </c>
      <c r="AP17">
        <v>1.9692191357421178</v>
      </c>
      <c r="AQ17">
        <v>0</v>
      </c>
      <c r="AR17">
        <v>2.9093999999999989</v>
      </c>
      <c r="AS17">
        <v>4.1356000000000002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580.93084159886359</v>
      </c>
      <c r="DN17">
        <v>20.322475973149654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210.00445993756503</v>
      </c>
      <c r="L18">
        <v>3.0013174920597576</v>
      </c>
      <c r="M18">
        <v>63.76555293058837</v>
      </c>
      <c r="N18">
        <v>24.903285870755749</v>
      </c>
      <c r="O18">
        <v>73.28448327265879</v>
      </c>
      <c r="P18">
        <v>20.078673999388936</v>
      </c>
      <c r="Q18">
        <v>3.9967083333333329</v>
      </c>
      <c r="R18">
        <v>6.0023255813953496</v>
      </c>
      <c r="S18">
        <v>5.0014792899408285</v>
      </c>
      <c r="T18">
        <v>0</v>
      </c>
      <c r="U18">
        <v>62.108614749641632</v>
      </c>
      <c r="V18">
        <v>9.1045999999999996</v>
      </c>
      <c r="W18">
        <v>19.862035961383746</v>
      </c>
      <c r="X18">
        <v>43.188201893287442</v>
      </c>
      <c r="Y18">
        <v>0</v>
      </c>
      <c r="Z18">
        <v>0.48309999999999997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6.1515000000000004</v>
      </c>
      <c r="AG18">
        <v>13.918346879999998</v>
      </c>
      <c r="AH18">
        <v>9.1502400000000002</v>
      </c>
      <c r="AI18">
        <v>0</v>
      </c>
      <c r="AJ18">
        <v>0</v>
      </c>
      <c r="AK18">
        <v>11.203740000000002</v>
      </c>
      <c r="AL18">
        <v>9.5358999999999998</v>
      </c>
      <c r="AM18">
        <v>0</v>
      </c>
      <c r="AN18">
        <v>0</v>
      </c>
      <c r="AO18">
        <v>0.25824959999999997</v>
      </c>
      <c r="AP18">
        <v>1.9692191357421178</v>
      </c>
      <c r="AQ18">
        <v>0</v>
      </c>
      <c r="AR18">
        <v>2.9093999999999989</v>
      </c>
      <c r="AS18">
        <v>4.1356000000000002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590.59410863076789</v>
      </c>
      <c r="DN18">
        <v>20.660520296973257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220.00352670387548</v>
      </c>
      <c r="L19">
        <v>3.0013174920597576</v>
      </c>
      <c r="M19">
        <v>63.76555293058837</v>
      </c>
      <c r="N19">
        <v>24.903285870755749</v>
      </c>
      <c r="O19">
        <v>73.28448327265879</v>
      </c>
      <c r="P19">
        <v>20.078673999388936</v>
      </c>
      <c r="Q19">
        <v>3.9967083333333329</v>
      </c>
      <c r="R19">
        <v>4.8243882241610736</v>
      </c>
      <c r="S19">
        <v>5.0014792899408285</v>
      </c>
      <c r="T19">
        <v>0</v>
      </c>
      <c r="U19">
        <v>62.108614749641632</v>
      </c>
      <c r="V19">
        <v>9.0986502008032115</v>
      </c>
      <c r="W19">
        <v>19.862996944673824</v>
      </c>
      <c r="X19">
        <v>43.188046727004838</v>
      </c>
      <c r="Y19">
        <v>0</v>
      </c>
      <c r="Z19">
        <v>0.48309999999999997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6.1515000000000004</v>
      </c>
      <c r="AG19">
        <v>13.918346879999998</v>
      </c>
      <c r="AH19">
        <v>9.1502400000000002</v>
      </c>
      <c r="AI19">
        <v>0</v>
      </c>
      <c r="AJ19">
        <v>0</v>
      </c>
      <c r="AK19">
        <v>11.203740000000002</v>
      </c>
      <c r="AL19">
        <v>9.5358999999999998</v>
      </c>
      <c r="AM19">
        <v>0</v>
      </c>
      <c r="AN19">
        <v>0</v>
      </c>
      <c r="AO19">
        <v>0.25824959999999997</v>
      </c>
      <c r="AP19">
        <v>1.9692191357421178</v>
      </c>
      <c r="AQ19">
        <v>0</v>
      </c>
      <c r="AR19">
        <v>2.9093999999999989</v>
      </c>
      <c r="AS19">
        <v>4.1356000000000002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599.11211266853547</v>
      </c>
      <c r="DN19">
        <v>20.958501686092408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240.00458288949773</v>
      </c>
      <c r="L20">
        <v>3.0013174920597576</v>
      </c>
      <c r="M20">
        <v>63.76555293058837</v>
      </c>
      <c r="N20">
        <v>24.903285870755749</v>
      </c>
      <c r="O20">
        <v>73.28448327265879</v>
      </c>
      <c r="P20">
        <v>20.078673999388936</v>
      </c>
      <c r="Q20">
        <v>3.9967083333333329</v>
      </c>
      <c r="R20">
        <v>6.0030156334231801</v>
      </c>
      <c r="S20">
        <v>5.0014792899408285</v>
      </c>
      <c r="T20">
        <v>0</v>
      </c>
      <c r="U20">
        <v>62.108614749641632</v>
      </c>
      <c r="V20">
        <v>9.0986502008032115</v>
      </c>
      <c r="W20">
        <v>19.862996944673824</v>
      </c>
      <c r="X20">
        <v>43.188046727004838</v>
      </c>
      <c r="Y20">
        <v>0</v>
      </c>
      <c r="Z20">
        <v>0.48309999999999997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6.1515000000000004</v>
      </c>
      <c r="AG20">
        <v>13.918346879999998</v>
      </c>
      <c r="AH20">
        <v>9.1502400000000002</v>
      </c>
      <c r="AI20">
        <v>0</v>
      </c>
      <c r="AJ20">
        <v>0</v>
      </c>
      <c r="AK20">
        <v>11.203740000000002</v>
      </c>
      <c r="AL20">
        <v>9.5358999999999998</v>
      </c>
      <c r="AM20">
        <v>0</v>
      </c>
      <c r="AN20">
        <v>0</v>
      </c>
      <c r="AO20">
        <v>0.25824959999999997</v>
      </c>
      <c r="AP20">
        <v>1.9692191357421178</v>
      </c>
      <c r="AQ20">
        <v>0</v>
      </c>
      <c r="AR20">
        <v>2.9093999999999989</v>
      </c>
      <c r="AS20">
        <v>4.1356000000000002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619.57592308529911</v>
      </c>
      <c r="DN20">
        <v>21.674374864213167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254.80788928311054</v>
      </c>
      <c r="L21">
        <v>3.0013174920597576</v>
      </c>
      <c r="M21">
        <v>63.76555293058837</v>
      </c>
      <c r="N21">
        <v>24.903285870755749</v>
      </c>
      <c r="O21">
        <v>73.28448327265879</v>
      </c>
      <c r="P21">
        <v>20.078673999388936</v>
      </c>
      <c r="Q21">
        <v>3.9967083333333329</v>
      </c>
      <c r="R21">
        <v>6.0030156334231801</v>
      </c>
      <c r="S21">
        <v>5.0014792899408285</v>
      </c>
      <c r="T21">
        <v>0</v>
      </c>
      <c r="U21">
        <v>62.108614749641632</v>
      </c>
      <c r="V21">
        <v>9.0986502008032115</v>
      </c>
      <c r="W21">
        <v>19.862996944673824</v>
      </c>
      <c r="X21">
        <v>43.188046727004838</v>
      </c>
      <c r="Y21">
        <v>0</v>
      </c>
      <c r="Z21">
        <v>0.48309999999999997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6.1515000000000004</v>
      </c>
      <c r="AG21">
        <v>0</v>
      </c>
      <c r="AH21">
        <v>9.1502400000000002</v>
      </c>
      <c r="AI21">
        <v>0</v>
      </c>
      <c r="AJ21">
        <v>0</v>
      </c>
      <c r="AK21">
        <v>11.203740000000002</v>
      </c>
      <c r="AL21">
        <v>9.5358999999999998</v>
      </c>
      <c r="AM21">
        <v>0</v>
      </c>
      <c r="AN21">
        <v>0</v>
      </c>
      <c r="AO21">
        <v>0.25824959999999997</v>
      </c>
      <c r="AP21">
        <v>1.9692191357421178</v>
      </c>
      <c r="AQ21">
        <v>0</v>
      </c>
      <c r="AR21">
        <v>2.9093999999999989</v>
      </c>
      <c r="AS21">
        <v>4.1356000000000002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620.4309713967408</v>
      </c>
      <c r="DN21">
        <v>21.704286066384402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254.80788928311054</v>
      </c>
      <c r="L22">
        <v>3.0013174920597576</v>
      </c>
      <c r="M22">
        <v>63.76555293058837</v>
      </c>
      <c r="N22">
        <v>24.903285870755749</v>
      </c>
      <c r="O22">
        <v>73.28448327265879</v>
      </c>
      <c r="P22">
        <v>20.078673999388936</v>
      </c>
      <c r="Q22">
        <v>3.9967083333333329</v>
      </c>
      <c r="R22">
        <v>6.0030156334231801</v>
      </c>
      <c r="S22">
        <v>5.0014792899408285</v>
      </c>
      <c r="T22">
        <v>0</v>
      </c>
      <c r="U22">
        <v>62.108614749641632</v>
      </c>
      <c r="V22">
        <v>9.0986502008032115</v>
      </c>
      <c r="W22">
        <v>19.862996944673824</v>
      </c>
      <c r="X22">
        <v>43.188046727004838</v>
      </c>
      <c r="Y22">
        <v>0</v>
      </c>
      <c r="Z22">
        <v>0.48309999999999997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6.1515000000000004</v>
      </c>
      <c r="AG22">
        <v>0</v>
      </c>
      <c r="AH22">
        <v>9.1502400000000002</v>
      </c>
      <c r="AI22">
        <v>0</v>
      </c>
      <c r="AJ22">
        <v>0</v>
      </c>
      <c r="AK22">
        <v>11.203740000000002</v>
      </c>
      <c r="AL22">
        <v>9.5358999999999998</v>
      </c>
      <c r="AM22">
        <v>0</v>
      </c>
      <c r="AN22">
        <v>0</v>
      </c>
      <c r="AO22">
        <v>0.25824959999999997</v>
      </c>
      <c r="AP22">
        <v>1.9692191357421178</v>
      </c>
      <c r="AQ22">
        <v>0</v>
      </c>
      <c r="AR22">
        <v>2.9093999999999989</v>
      </c>
      <c r="AS22">
        <v>4.1356000000000002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620.4309713967408</v>
      </c>
      <c r="DN22">
        <v>21.704286066384402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254.80788928311054</v>
      </c>
      <c r="L23">
        <v>9.418419836524853</v>
      </c>
      <c r="M23">
        <v>63.76555293058837</v>
      </c>
      <c r="N23">
        <v>24.903285870755749</v>
      </c>
      <c r="O23">
        <v>73.28448327265879</v>
      </c>
      <c r="P23">
        <v>20.078673999388936</v>
      </c>
      <c r="Q23">
        <v>9.0269151138716346</v>
      </c>
      <c r="R23">
        <v>14.251043079310344</v>
      </c>
      <c r="S23">
        <v>11.592810357958873</v>
      </c>
      <c r="T23">
        <v>0</v>
      </c>
      <c r="U23">
        <v>62.108614749641632</v>
      </c>
      <c r="V23">
        <v>9.0986502008032115</v>
      </c>
      <c r="W23">
        <v>19.862023346303502</v>
      </c>
      <c r="X23">
        <v>43.188046727004838</v>
      </c>
      <c r="Y23">
        <v>0</v>
      </c>
      <c r="Z23">
        <v>0.48309999999999997</v>
      </c>
      <c r="AA23">
        <v>0</v>
      </c>
      <c r="AB23">
        <v>0</v>
      </c>
      <c r="AC23">
        <v>0</v>
      </c>
      <c r="AD23">
        <v>0.58020000000000005</v>
      </c>
      <c r="AE23">
        <v>14.475188000000001</v>
      </c>
      <c r="AF23">
        <v>6.1515000000000004</v>
      </c>
      <c r="AG23">
        <v>0</v>
      </c>
      <c r="AH23">
        <v>9.1502400000000002</v>
      </c>
      <c r="AI23">
        <v>0</v>
      </c>
      <c r="AJ23">
        <v>0</v>
      </c>
      <c r="AK23">
        <v>11.203740000000002</v>
      </c>
      <c r="AL23">
        <v>9.5358999999999998</v>
      </c>
      <c r="AM23">
        <v>0</v>
      </c>
      <c r="AN23">
        <v>0</v>
      </c>
      <c r="AO23">
        <v>0.25824959999999997</v>
      </c>
      <c r="AP23">
        <v>1.9692191357421178</v>
      </c>
      <c r="AQ23">
        <v>0</v>
      </c>
      <c r="AR23">
        <v>2.9093999999999989</v>
      </c>
      <c r="AS23">
        <v>4.1356000000000002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653.38176167505139</v>
      </c>
      <c r="DN23">
        <v>22.856983828612083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254.80539413526415</v>
      </c>
      <c r="L24">
        <v>9.418419836524853</v>
      </c>
      <c r="M24">
        <v>63.76555293058837</v>
      </c>
      <c r="N24">
        <v>24.903285870755749</v>
      </c>
      <c r="O24">
        <v>73.28448327265879</v>
      </c>
      <c r="P24">
        <v>20.078673999388936</v>
      </c>
      <c r="Q24">
        <v>9.0269151138716346</v>
      </c>
      <c r="R24">
        <v>14.742911004075586</v>
      </c>
      <c r="S24">
        <v>11.592810357958873</v>
      </c>
      <c r="T24">
        <v>0</v>
      </c>
      <c r="U24">
        <v>62.108614749641632</v>
      </c>
      <c r="V24">
        <v>9.0971892161757371</v>
      </c>
      <c r="W24">
        <v>19.862023346303502</v>
      </c>
      <c r="X24">
        <v>43.188046727004838</v>
      </c>
      <c r="Y24">
        <v>0</v>
      </c>
      <c r="Z24">
        <v>0.48309999999999997</v>
      </c>
      <c r="AA24">
        <v>0</v>
      </c>
      <c r="AB24">
        <v>5.7837519999999998</v>
      </c>
      <c r="AC24">
        <v>0</v>
      </c>
      <c r="AD24">
        <v>2.3208000000000002</v>
      </c>
      <c r="AE24">
        <v>14.475188000000001</v>
      </c>
      <c r="AF24">
        <v>6.1515000000000004</v>
      </c>
      <c r="AG24">
        <v>0</v>
      </c>
      <c r="AH24">
        <v>18.7164</v>
      </c>
      <c r="AI24">
        <v>0</v>
      </c>
      <c r="AJ24">
        <v>0</v>
      </c>
      <c r="AK24">
        <v>11.203740000000002</v>
      </c>
      <c r="AL24">
        <v>9.5358999999999998</v>
      </c>
      <c r="AM24">
        <v>0</v>
      </c>
      <c r="AN24">
        <v>0</v>
      </c>
      <c r="AO24">
        <v>0.25824959999999997</v>
      </c>
      <c r="AP24">
        <v>1.9692191357421178</v>
      </c>
      <c r="AQ24">
        <v>10.4808</v>
      </c>
      <c r="AR24">
        <v>2.9093999999999989</v>
      </c>
      <c r="AS24">
        <v>4.1356000000000002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680.49258363613251</v>
      </c>
      <c r="DN24">
        <v>23.805385659822331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254.80290644180258</v>
      </c>
      <c r="L25">
        <v>9.418287808127916</v>
      </c>
      <c r="M25">
        <v>63.76555293058837</v>
      </c>
      <c r="N25">
        <v>24.903285870755749</v>
      </c>
      <c r="O25">
        <v>73.28448327265879</v>
      </c>
      <c r="P25">
        <v>20.078673999388936</v>
      </c>
      <c r="Q25">
        <v>9.0269151138716346</v>
      </c>
      <c r="R25">
        <v>18.622350848563968</v>
      </c>
      <c r="S25">
        <v>11.592810357958873</v>
      </c>
      <c r="T25">
        <v>0</v>
      </c>
      <c r="U25">
        <v>62.108614749641632</v>
      </c>
      <c r="V25">
        <v>9.0971892161757371</v>
      </c>
      <c r="W25">
        <v>19.862023346303502</v>
      </c>
      <c r="X25">
        <v>43.188046727004838</v>
      </c>
      <c r="Y25">
        <v>0</v>
      </c>
      <c r="Z25">
        <v>0.48309999999999997</v>
      </c>
      <c r="AA25">
        <v>0</v>
      </c>
      <c r="AB25">
        <v>5.7837519999999998</v>
      </c>
      <c r="AC25">
        <v>0</v>
      </c>
      <c r="AD25">
        <v>4.0033799999999999</v>
      </c>
      <c r="AE25">
        <v>14.475188000000001</v>
      </c>
      <c r="AF25">
        <v>6.1515000000000004</v>
      </c>
      <c r="AG25">
        <v>0</v>
      </c>
      <c r="AH25">
        <v>24.955199999999998</v>
      </c>
      <c r="AI25">
        <v>0</v>
      </c>
      <c r="AJ25">
        <v>0</v>
      </c>
      <c r="AK25">
        <v>11.203740000000002</v>
      </c>
      <c r="AL25">
        <v>9.5358999999999998</v>
      </c>
      <c r="AM25">
        <v>0</v>
      </c>
      <c r="AN25">
        <v>0</v>
      </c>
      <c r="AO25">
        <v>0.25824959999999997</v>
      </c>
      <c r="AP25">
        <v>1.9692191357421178</v>
      </c>
      <c r="AQ25">
        <v>10.786490000000001</v>
      </c>
      <c r="AR25">
        <v>2.9093999999999989</v>
      </c>
      <c r="AS25">
        <v>4.1356000000000002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692.18736156645787</v>
      </c>
      <c r="DN25">
        <v>24.214497852126616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259.1291428808405</v>
      </c>
      <c r="L26">
        <v>9.418287808127916</v>
      </c>
      <c r="M26">
        <v>63.76555293058837</v>
      </c>
      <c r="N26">
        <v>24.903285870755749</v>
      </c>
      <c r="O26">
        <v>73.28448327265879</v>
      </c>
      <c r="P26">
        <v>20.078673999388936</v>
      </c>
      <c r="Q26">
        <v>9.0269151138716346</v>
      </c>
      <c r="R26">
        <v>18.622350848563968</v>
      </c>
      <c r="S26">
        <v>11.592810357958873</v>
      </c>
      <c r="T26">
        <v>0</v>
      </c>
      <c r="U26">
        <v>62.108614749641632</v>
      </c>
      <c r="V26">
        <v>9.0971892161757371</v>
      </c>
      <c r="W26">
        <v>19.862023346303502</v>
      </c>
      <c r="X26">
        <v>43.188046727004838</v>
      </c>
      <c r="Y26">
        <v>0</v>
      </c>
      <c r="Z26">
        <v>0.48309999999999997</v>
      </c>
      <c r="AA26">
        <v>3.0883723950397339</v>
      </c>
      <c r="AB26">
        <v>5.7837519999999998</v>
      </c>
      <c r="AC26">
        <v>0</v>
      </c>
      <c r="AD26">
        <v>8.0067599999999999</v>
      </c>
      <c r="AE26">
        <v>14.475188000000001</v>
      </c>
      <c r="AF26">
        <v>6.1515000000000004</v>
      </c>
      <c r="AG26">
        <v>0</v>
      </c>
      <c r="AH26">
        <v>33.273599999999995</v>
      </c>
      <c r="AI26">
        <v>1.6772999999999998</v>
      </c>
      <c r="AJ26">
        <v>0</v>
      </c>
      <c r="AK26">
        <v>11.203740000000002</v>
      </c>
      <c r="AL26">
        <v>9.5358999999999998</v>
      </c>
      <c r="AM26">
        <v>2.2830599999999999</v>
      </c>
      <c r="AN26">
        <v>0</v>
      </c>
      <c r="AO26">
        <v>0.25824959999999997</v>
      </c>
      <c r="AP26">
        <v>1.9692191357421178</v>
      </c>
      <c r="AQ26">
        <v>21.572980000000001</v>
      </c>
      <c r="AR26">
        <v>2.9093999999999989</v>
      </c>
      <c r="AS26">
        <v>4.1356000000000002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725.50499714218586</v>
      </c>
      <c r="DN26">
        <v>25.380101110476414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254.80202090464977</v>
      </c>
      <c r="L27">
        <v>9.4184499333989677</v>
      </c>
      <c r="M27">
        <v>63.76555293058837</v>
      </c>
      <c r="N27">
        <v>24.903285870755749</v>
      </c>
      <c r="O27">
        <v>73.28448327265879</v>
      </c>
      <c r="P27">
        <v>20.078673999388936</v>
      </c>
      <c r="Q27">
        <v>9.0269151138716346</v>
      </c>
      <c r="R27">
        <v>18.619677448886179</v>
      </c>
      <c r="S27">
        <v>11.592810357958873</v>
      </c>
      <c r="T27">
        <v>0</v>
      </c>
      <c r="U27">
        <v>62.108614749641632</v>
      </c>
      <c r="V27">
        <v>9.0971892161757371</v>
      </c>
      <c r="W27">
        <v>19.862023346303502</v>
      </c>
      <c r="X27">
        <v>43.188046727004838</v>
      </c>
      <c r="Y27">
        <v>0</v>
      </c>
      <c r="Z27">
        <v>1.4492999999999996</v>
      </c>
      <c r="AA27">
        <v>6.1767447900794679</v>
      </c>
      <c r="AB27">
        <v>11.567504</v>
      </c>
      <c r="AC27">
        <v>0.55930000000000002</v>
      </c>
      <c r="AD27">
        <v>12.010140000000002</v>
      </c>
      <c r="AE27">
        <v>21.712782000000001</v>
      </c>
      <c r="AF27">
        <v>6.1515000000000004</v>
      </c>
      <c r="AG27">
        <v>0</v>
      </c>
      <c r="AH27">
        <v>41.591999999999999</v>
      </c>
      <c r="AI27">
        <v>7.1810803999999981</v>
      </c>
      <c r="AJ27">
        <v>0</v>
      </c>
      <c r="AK27">
        <v>11.203740000000002</v>
      </c>
      <c r="AL27">
        <v>9.5358999999999998</v>
      </c>
      <c r="AM27">
        <v>4.6363679999999992</v>
      </c>
      <c r="AN27">
        <v>0</v>
      </c>
      <c r="AO27">
        <v>0.25824959999999997</v>
      </c>
      <c r="AP27">
        <v>1.9692191357421178</v>
      </c>
      <c r="AQ27">
        <v>32.359470000000002</v>
      </c>
      <c r="AR27">
        <v>2.9093999999999989</v>
      </c>
      <c r="AS27">
        <v>4.1356000000000002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768.27951224091237</v>
      </c>
      <c r="DN27">
        <v>26.876529556192096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254.80202090464977</v>
      </c>
      <c r="L28">
        <v>9.4184499333989677</v>
      </c>
      <c r="M28">
        <v>63.76555293058837</v>
      </c>
      <c r="N28">
        <v>24.903285870755749</v>
      </c>
      <c r="O28">
        <v>73.28448327265879</v>
      </c>
      <c r="P28">
        <v>20.078673999388936</v>
      </c>
      <c r="Q28">
        <v>9.0269151138716346</v>
      </c>
      <c r="R28">
        <v>18.619677448886179</v>
      </c>
      <c r="S28">
        <v>11.592810357958873</v>
      </c>
      <c r="T28">
        <v>0</v>
      </c>
      <c r="U28">
        <v>62.108614749641632</v>
      </c>
      <c r="V28">
        <v>9.0971892161757371</v>
      </c>
      <c r="W28">
        <v>19.862023346303502</v>
      </c>
      <c r="X28">
        <v>43.188046727004838</v>
      </c>
      <c r="Y28">
        <v>0</v>
      </c>
      <c r="Z28">
        <v>8.5914503999999994</v>
      </c>
      <c r="AA28">
        <v>11.451268431046206</v>
      </c>
      <c r="AB28">
        <v>17.351255999999996</v>
      </c>
      <c r="AC28">
        <v>8.5097494999999999</v>
      </c>
      <c r="AD28">
        <v>16.050652800000002</v>
      </c>
      <c r="AE28">
        <v>21.712782000000001</v>
      </c>
      <c r="AF28">
        <v>13.67</v>
      </c>
      <c r="AG28">
        <v>0</v>
      </c>
      <c r="AH28">
        <v>58.2288</v>
      </c>
      <c r="AI28">
        <v>7.1810803999999981</v>
      </c>
      <c r="AJ28">
        <v>0</v>
      </c>
      <c r="AK28">
        <v>11.203740000000002</v>
      </c>
      <c r="AL28">
        <v>9.5358999999999998</v>
      </c>
      <c r="AM28">
        <v>6.9405023999999989</v>
      </c>
      <c r="AN28">
        <v>0</v>
      </c>
      <c r="AO28">
        <v>0.25824959999999997</v>
      </c>
      <c r="AP28">
        <v>1.9692191357421178</v>
      </c>
      <c r="AQ28">
        <v>43.145959999999995</v>
      </c>
      <c r="AR28">
        <v>2.9093999999999989</v>
      </c>
      <c r="AS28">
        <v>4.1356000000000002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833.4373244284177</v>
      </c>
      <c r="DN28">
        <v>29.156030109653287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241.6871598407871</v>
      </c>
      <c r="L29">
        <v>9.4189197859552944</v>
      </c>
      <c r="M29">
        <v>63.76555293058837</v>
      </c>
      <c r="N29">
        <v>24.903285870755749</v>
      </c>
      <c r="O29">
        <v>73.28448327265879</v>
      </c>
      <c r="P29">
        <v>20.078673999388936</v>
      </c>
      <c r="Q29">
        <v>8.6958492679245296</v>
      </c>
      <c r="R29">
        <v>18.454451725479885</v>
      </c>
      <c r="S29">
        <v>8.6118019801980203</v>
      </c>
      <c r="T29">
        <v>0</v>
      </c>
      <c r="U29">
        <v>62.108614749641632</v>
      </c>
      <c r="V29">
        <v>9.0971892161757371</v>
      </c>
      <c r="W29">
        <v>19.862023346303502</v>
      </c>
      <c r="X29">
        <v>43.188046727004838</v>
      </c>
      <c r="Y29">
        <v>0</v>
      </c>
      <c r="Z29">
        <v>8.5914503999999994</v>
      </c>
      <c r="AA29">
        <v>17.35040671370637</v>
      </c>
      <c r="AB29">
        <v>17.351255999999996</v>
      </c>
      <c r="AC29">
        <v>8.5097494999999999</v>
      </c>
      <c r="AD29">
        <v>16.050652800000002</v>
      </c>
      <c r="AE29">
        <v>21.712782000000001</v>
      </c>
      <c r="AF29">
        <v>13.67</v>
      </c>
      <c r="AG29">
        <v>0</v>
      </c>
      <c r="AH29">
        <v>58.2288</v>
      </c>
      <c r="AI29">
        <v>7.1810803999999981</v>
      </c>
      <c r="AJ29">
        <v>0</v>
      </c>
      <c r="AK29">
        <v>11.203740000000002</v>
      </c>
      <c r="AL29">
        <v>52.880899999999997</v>
      </c>
      <c r="AM29">
        <v>6.9405023999999989</v>
      </c>
      <c r="AN29">
        <v>0</v>
      </c>
      <c r="AO29">
        <v>0.25824959999999997</v>
      </c>
      <c r="AP29">
        <v>5.2364349989576828</v>
      </c>
      <c r="AQ29">
        <v>43.145959999999995</v>
      </c>
      <c r="AR29">
        <v>2.9093999999999989</v>
      </c>
      <c r="AS29">
        <v>4.1356000000000002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878.18778989030159</v>
      </c>
      <c r="DN29">
        <v>20.325227635224607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254.79874255802673</v>
      </c>
      <c r="L30">
        <v>9.4189197859552944</v>
      </c>
      <c r="M30">
        <v>63.76555293058837</v>
      </c>
      <c r="N30">
        <v>24.903285870755749</v>
      </c>
      <c r="O30">
        <v>73.28448327265879</v>
      </c>
      <c r="P30">
        <v>20.078673999388936</v>
      </c>
      <c r="Q30">
        <v>9.0357084967320258</v>
      </c>
      <c r="R30">
        <v>18.61582683181226</v>
      </c>
      <c r="S30">
        <v>10.233279364102563</v>
      </c>
      <c r="T30">
        <v>0</v>
      </c>
      <c r="U30">
        <v>62.108614749641632</v>
      </c>
      <c r="V30">
        <v>9.0971892161757371</v>
      </c>
      <c r="W30">
        <v>19.862023346303502</v>
      </c>
      <c r="X30">
        <v>43.188046727004838</v>
      </c>
      <c r="Y30">
        <v>0</v>
      </c>
      <c r="Z30">
        <v>8.5914503999999994</v>
      </c>
      <c r="AA30">
        <v>17.35040671370637</v>
      </c>
      <c r="AB30">
        <v>17.351255999999996</v>
      </c>
      <c r="AC30">
        <v>8.5097494999999999</v>
      </c>
      <c r="AD30">
        <v>16.050652800000002</v>
      </c>
      <c r="AE30">
        <v>21.712782000000001</v>
      </c>
      <c r="AF30">
        <v>13.67</v>
      </c>
      <c r="AG30">
        <v>0</v>
      </c>
      <c r="AH30">
        <v>58.2288</v>
      </c>
      <c r="AI30">
        <v>7.1810803999999981</v>
      </c>
      <c r="AJ30">
        <v>0</v>
      </c>
      <c r="AK30">
        <v>11.203740000000002</v>
      </c>
      <c r="AL30">
        <v>52.880899999999997</v>
      </c>
      <c r="AM30">
        <v>6.9405023999999989</v>
      </c>
      <c r="AN30">
        <v>0</v>
      </c>
      <c r="AO30">
        <v>0.25824959999999997</v>
      </c>
      <c r="AP30">
        <v>5.2364349989576828</v>
      </c>
      <c r="AQ30">
        <v>43.145959999999995</v>
      </c>
      <c r="AR30">
        <v>2.9093999999999989</v>
      </c>
      <c r="AS30">
        <v>4.1356000000000002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893.50014027289637</v>
      </c>
      <c r="DN30">
        <v>20.247171688913824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263.71097836669338</v>
      </c>
      <c r="L31">
        <v>9.4184008398447876</v>
      </c>
      <c r="M31">
        <v>63.76555293058837</v>
      </c>
      <c r="N31">
        <v>24.903285870755749</v>
      </c>
      <c r="O31">
        <v>73.28448327265879</v>
      </c>
      <c r="P31">
        <v>20.078673999388936</v>
      </c>
      <c r="Q31">
        <v>9.0259649122807009</v>
      </c>
      <c r="R31">
        <v>18.618250000000003</v>
      </c>
      <c r="S31">
        <v>11.592810357958873</v>
      </c>
      <c r="T31">
        <v>0</v>
      </c>
      <c r="U31">
        <v>62.108614749641632</v>
      </c>
      <c r="V31">
        <v>9.0971892161757371</v>
      </c>
      <c r="W31">
        <v>19.862023346303502</v>
      </c>
      <c r="X31">
        <v>43.188046727004838</v>
      </c>
      <c r="Y31">
        <v>0</v>
      </c>
      <c r="Z31">
        <v>8.5914503999999994</v>
      </c>
      <c r="AA31">
        <v>17.35040671370637</v>
      </c>
      <c r="AB31">
        <v>17.351255999999996</v>
      </c>
      <c r="AC31">
        <v>8.5097494999999999</v>
      </c>
      <c r="AD31">
        <v>14.505000000000001</v>
      </c>
      <c r="AE31">
        <v>21.712782000000001</v>
      </c>
      <c r="AF31">
        <v>13.67</v>
      </c>
      <c r="AG31">
        <v>0</v>
      </c>
      <c r="AH31">
        <v>58.2288</v>
      </c>
      <c r="AI31">
        <v>7.1810803999999981</v>
      </c>
      <c r="AJ31">
        <v>0</v>
      </c>
      <c r="AK31">
        <v>11.203740000000002</v>
      </c>
      <c r="AL31">
        <v>52.880899999999997</v>
      </c>
      <c r="AM31">
        <v>6.9405023999999989</v>
      </c>
      <c r="AN31">
        <v>0</v>
      </c>
      <c r="AO31">
        <v>0.25824959999999997</v>
      </c>
      <c r="AP31">
        <v>1.6879021163503867</v>
      </c>
      <c r="AQ31">
        <v>43.145959999999995</v>
      </c>
      <c r="AR31">
        <v>2.9093999999999989</v>
      </c>
      <c r="AS31">
        <v>4.1356000000000002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893.79793880006514</v>
      </c>
      <c r="DN31">
        <v>25.119114919286666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254.80692484450259</v>
      </c>
      <c r="L32">
        <v>9.4184008398447876</v>
      </c>
      <c r="M32">
        <v>63.76555293058837</v>
      </c>
      <c r="N32">
        <v>24.903285870755749</v>
      </c>
      <c r="O32">
        <v>73.28448327265879</v>
      </c>
      <c r="P32">
        <v>20.078673999388936</v>
      </c>
      <c r="Q32">
        <v>9.0259649122807009</v>
      </c>
      <c r="R32">
        <v>18.618250000000003</v>
      </c>
      <c r="S32">
        <v>11.592810357958873</v>
      </c>
      <c r="T32">
        <v>0</v>
      </c>
      <c r="U32">
        <v>62.108614749641632</v>
      </c>
      <c r="V32">
        <v>9.0971892161757371</v>
      </c>
      <c r="W32">
        <v>19.862023346303502</v>
      </c>
      <c r="X32">
        <v>43.188046727004838</v>
      </c>
      <c r="Y32">
        <v>0</v>
      </c>
      <c r="Z32">
        <v>8.5914503999999994</v>
      </c>
      <c r="AA32">
        <v>11.451268431046206</v>
      </c>
      <c r="AB32">
        <v>17.351255999999996</v>
      </c>
      <c r="AC32">
        <v>8.5097494999999999</v>
      </c>
      <c r="AD32">
        <v>8.0067599999999999</v>
      </c>
      <c r="AE32">
        <v>21.712782000000001</v>
      </c>
      <c r="AF32">
        <v>13.67</v>
      </c>
      <c r="AG32">
        <v>0</v>
      </c>
      <c r="AH32">
        <v>58.2288</v>
      </c>
      <c r="AI32">
        <v>7.1810803999999981</v>
      </c>
      <c r="AJ32">
        <v>0</v>
      </c>
      <c r="AK32">
        <v>11.203740000000002</v>
      </c>
      <c r="AL32">
        <v>52.880899999999997</v>
      </c>
      <c r="AM32">
        <v>6.9405023999999989</v>
      </c>
      <c r="AN32">
        <v>0</v>
      </c>
      <c r="AO32">
        <v>0.25824959999999997</v>
      </c>
      <c r="AP32">
        <v>1.6879021163503867</v>
      </c>
      <c r="AQ32">
        <v>43.145959999999995</v>
      </c>
      <c r="AR32">
        <v>2.9093999999999989</v>
      </c>
      <c r="AS32">
        <v>4.1356000000000002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867.27585574496084</v>
      </c>
      <c r="DN32">
        <v>30.339766169540042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254.80250690900189</v>
      </c>
      <c r="L33">
        <v>9.4182795564657109</v>
      </c>
      <c r="M33">
        <v>63.76555293058837</v>
      </c>
      <c r="N33">
        <v>24.903285870755749</v>
      </c>
      <c r="O33">
        <v>73.28448327265879</v>
      </c>
      <c r="P33">
        <v>20.078673999388936</v>
      </c>
      <c r="Q33">
        <v>9.0259649122807009</v>
      </c>
      <c r="R33">
        <v>18.179058302803739</v>
      </c>
      <c r="S33">
        <v>11.592810357958873</v>
      </c>
      <c r="T33">
        <v>0</v>
      </c>
      <c r="U33">
        <v>62.108614749641632</v>
      </c>
      <c r="V33">
        <v>9.0971892161757371</v>
      </c>
      <c r="W33">
        <v>19.862023346303502</v>
      </c>
      <c r="X33">
        <v>43.188046727004838</v>
      </c>
      <c r="Y33">
        <v>0</v>
      </c>
      <c r="Z33">
        <v>2.8638167999999995</v>
      </c>
      <c r="AA33">
        <v>5.8991382826601662</v>
      </c>
      <c r="AB33">
        <v>17.351255999999996</v>
      </c>
      <c r="AC33">
        <v>8.5097494999999999</v>
      </c>
      <c r="AD33">
        <v>4.0033799999999999</v>
      </c>
      <c r="AE33">
        <v>21.712782000000001</v>
      </c>
      <c r="AF33">
        <v>13.67</v>
      </c>
      <c r="AG33">
        <v>0</v>
      </c>
      <c r="AH33">
        <v>58.2288</v>
      </c>
      <c r="AI33">
        <v>1.6772999999999998</v>
      </c>
      <c r="AJ33">
        <v>0</v>
      </c>
      <c r="AK33">
        <v>11.203740000000002</v>
      </c>
      <c r="AL33">
        <v>9.5358999999999998</v>
      </c>
      <c r="AM33">
        <v>6.9405023999999989</v>
      </c>
      <c r="AN33">
        <v>0</v>
      </c>
      <c r="AO33">
        <v>0.25824959999999997</v>
      </c>
      <c r="AP33">
        <v>1.6879021163503867</v>
      </c>
      <c r="AQ33">
        <v>43.145959999999995</v>
      </c>
      <c r="AR33">
        <v>2.9093999999999989</v>
      </c>
      <c r="AS33">
        <v>4.1356000000000002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804.88298356053917</v>
      </c>
      <c r="DN33">
        <v>28.156983289499649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254.80386725728604</v>
      </c>
      <c r="L34">
        <v>9.4182795564657109</v>
      </c>
      <c r="M34">
        <v>63.76555293058837</v>
      </c>
      <c r="N34">
        <v>24.903285870755749</v>
      </c>
      <c r="O34">
        <v>73.28448327265879</v>
      </c>
      <c r="P34">
        <v>20.078673999388936</v>
      </c>
      <c r="Q34">
        <v>9.0259649122807009</v>
      </c>
      <c r="R34">
        <v>18.61582683181226</v>
      </c>
      <c r="S34">
        <v>11.592810357958873</v>
      </c>
      <c r="T34">
        <v>0</v>
      </c>
      <c r="U34">
        <v>62.108614749641632</v>
      </c>
      <c r="V34">
        <v>9.0971892161757371</v>
      </c>
      <c r="W34">
        <v>19.862023346303502</v>
      </c>
      <c r="X34">
        <v>43.188046727004838</v>
      </c>
      <c r="Y34">
        <v>0</v>
      </c>
      <c r="Z34">
        <v>0</v>
      </c>
      <c r="AA34">
        <v>0</v>
      </c>
      <c r="AB34">
        <v>11.567504</v>
      </c>
      <c r="AC34">
        <v>0</v>
      </c>
      <c r="AD34">
        <v>0</v>
      </c>
      <c r="AE34">
        <v>21.712782000000001</v>
      </c>
      <c r="AF34">
        <v>6.835</v>
      </c>
      <c r="AG34">
        <v>0</v>
      </c>
      <c r="AH34">
        <v>41.591999999999999</v>
      </c>
      <c r="AI34">
        <v>0</v>
      </c>
      <c r="AJ34">
        <v>0</v>
      </c>
      <c r="AK34">
        <v>11.203740000000002</v>
      </c>
      <c r="AL34">
        <v>9.5358999999999998</v>
      </c>
      <c r="AM34">
        <v>4.6363679999999992</v>
      </c>
      <c r="AN34">
        <v>0</v>
      </c>
      <c r="AO34">
        <v>0.25824959999999997</v>
      </c>
      <c r="AP34">
        <v>1.6879021163503867</v>
      </c>
      <c r="AQ34">
        <v>43.145959999999995</v>
      </c>
      <c r="AR34">
        <v>21.820499999999999</v>
      </c>
      <c r="AS34">
        <v>4.1356000000000002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770.90781275344943</v>
      </c>
      <c r="DN34">
        <v>26.968311991222002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254.80386725728604</v>
      </c>
      <c r="L35">
        <v>9.4184134046602548</v>
      </c>
      <c r="M35">
        <v>63.76555293058837</v>
      </c>
      <c r="N35">
        <v>24.903285870755749</v>
      </c>
      <c r="O35">
        <v>73.28448327265879</v>
      </c>
      <c r="P35">
        <v>20.078673999388936</v>
      </c>
      <c r="Q35">
        <v>9.0278712357217046</v>
      </c>
      <c r="R35">
        <v>19.271372630844471</v>
      </c>
      <c r="S35">
        <v>11.594915773353751</v>
      </c>
      <c r="T35">
        <v>0</v>
      </c>
      <c r="U35">
        <v>62.108614749641632</v>
      </c>
      <c r="V35">
        <v>9.0971892161757371</v>
      </c>
      <c r="W35">
        <v>19.862023346303502</v>
      </c>
      <c r="X35">
        <v>43.188046727004838</v>
      </c>
      <c r="Y35">
        <v>0</v>
      </c>
      <c r="Z35">
        <v>0</v>
      </c>
      <c r="AA35">
        <v>0</v>
      </c>
      <c r="AB35">
        <v>11.567504</v>
      </c>
      <c r="AC35">
        <v>0</v>
      </c>
      <c r="AD35">
        <v>0</v>
      </c>
      <c r="AE35">
        <v>14.475188000000001</v>
      </c>
      <c r="AF35">
        <v>6.1515000000000004</v>
      </c>
      <c r="AG35">
        <v>0</v>
      </c>
      <c r="AH35">
        <v>33.273599999999995</v>
      </c>
      <c r="AI35">
        <v>0</v>
      </c>
      <c r="AJ35">
        <v>0</v>
      </c>
      <c r="AK35">
        <v>11.203740000000002</v>
      </c>
      <c r="AL35">
        <v>9.5358999999999998</v>
      </c>
      <c r="AM35">
        <v>2.3181839999999996</v>
      </c>
      <c r="AN35">
        <v>0</v>
      </c>
      <c r="AO35">
        <v>0</v>
      </c>
      <c r="AP35">
        <v>1.6879021163503867</v>
      </c>
      <c r="AQ35">
        <v>43.145959999999995</v>
      </c>
      <c r="AR35">
        <v>21.820499999999999</v>
      </c>
      <c r="AS35">
        <v>4.1356000000000002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753.3652578700877</v>
      </c>
      <c r="DN35">
        <v>26.354630660646389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254.80386725728604</v>
      </c>
      <c r="L36">
        <v>9.4184134046602548</v>
      </c>
      <c r="M36">
        <v>63.76555293058837</v>
      </c>
      <c r="N36">
        <v>24.903285870755749</v>
      </c>
      <c r="O36">
        <v>73.28448327265879</v>
      </c>
      <c r="P36">
        <v>20.078673999388936</v>
      </c>
      <c r="Q36">
        <v>9.0278712357217046</v>
      </c>
      <c r="R36">
        <v>18.618325040916528</v>
      </c>
      <c r="S36">
        <v>11.594915773353751</v>
      </c>
      <c r="T36">
        <v>0</v>
      </c>
      <c r="U36">
        <v>62.108614749641632</v>
      </c>
      <c r="V36">
        <v>9.0971892161757371</v>
      </c>
      <c r="W36">
        <v>19.862023346303502</v>
      </c>
      <c r="X36">
        <v>43.188046727004838</v>
      </c>
      <c r="Y36">
        <v>0</v>
      </c>
      <c r="Z36">
        <v>0</v>
      </c>
      <c r="AA36">
        <v>0</v>
      </c>
      <c r="AB36">
        <v>5.7837519999999998</v>
      </c>
      <c r="AC36">
        <v>0</v>
      </c>
      <c r="AD36">
        <v>0</v>
      </c>
      <c r="AE36">
        <v>14.475188000000001</v>
      </c>
      <c r="AF36">
        <v>6.1515000000000004</v>
      </c>
      <c r="AG36">
        <v>0</v>
      </c>
      <c r="AH36">
        <v>25.371119999999998</v>
      </c>
      <c r="AI36">
        <v>0</v>
      </c>
      <c r="AJ36">
        <v>0</v>
      </c>
      <c r="AK36">
        <v>11.203740000000002</v>
      </c>
      <c r="AL36">
        <v>9.5358999999999998</v>
      </c>
      <c r="AM36">
        <v>0</v>
      </c>
      <c r="AN36">
        <v>0</v>
      </c>
      <c r="AO36">
        <v>0</v>
      </c>
      <c r="AP36">
        <v>1.6879021163503867</v>
      </c>
      <c r="AQ36">
        <v>32.359470000000002</v>
      </c>
      <c r="AR36">
        <v>2.9093999999999989</v>
      </c>
      <c r="AS36">
        <v>4.1356000000000002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708.57700525861151</v>
      </c>
      <c r="DN36">
        <v>24.787829682194843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254.80692484450259</v>
      </c>
      <c r="L37">
        <v>9.4188840797892333</v>
      </c>
      <c r="M37">
        <v>63.76555293058837</v>
      </c>
      <c r="N37">
        <v>24.903285870755749</v>
      </c>
      <c r="O37">
        <v>73.28448327265879</v>
      </c>
      <c r="P37">
        <v>20.078673999388936</v>
      </c>
      <c r="Q37">
        <v>9.0278712357217046</v>
      </c>
      <c r="R37">
        <v>18.618325040916528</v>
      </c>
      <c r="S37">
        <v>11.594915773353751</v>
      </c>
      <c r="T37">
        <v>0</v>
      </c>
      <c r="U37">
        <v>62.108614749641632</v>
      </c>
      <c r="V37">
        <v>9.0971892161757371</v>
      </c>
      <c r="W37">
        <v>19.862023346303502</v>
      </c>
      <c r="X37">
        <v>43.188046727004838</v>
      </c>
      <c r="Y37">
        <v>0</v>
      </c>
      <c r="Z37">
        <v>0</v>
      </c>
      <c r="AA37">
        <v>0</v>
      </c>
      <c r="AB37">
        <v>5.7837519999999998</v>
      </c>
      <c r="AC37">
        <v>0</v>
      </c>
      <c r="AD37">
        <v>0</v>
      </c>
      <c r="AE37">
        <v>14.475188000000001</v>
      </c>
      <c r="AF37">
        <v>6.1515000000000004</v>
      </c>
      <c r="AG37">
        <v>0</v>
      </c>
      <c r="AH37">
        <v>16.636799999999997</v>
      </c>
      <c r="AI37">
        <v>0</v>
      </c>
      <c r="AJ37">
        <v>0</v>
      </c>
      <c r="AK37">
        <v>11.203740000000002</v>
      </c>
      <c r="AL37">
        <v>9.5358999999999998</v>
      </c>
      <c r="AM37">
        <v>0</v>
      </c>
      <c r="AN37">
        <v>0</v>
      </c>
      <c r="AO37">
        <v>0</v>
      </c>
      <c r="AP37">
        <v>5.2364349989576828</v>
      </c>
      <c r="AQ37">
        <v>31.442400000000003</v>
      </c>
      <c r="AR37">
        <v>2.9093999999999989</v>
      </c>
      <c r="AS37">
        <v>4.1356000000000002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702.68362535082724</v>
      </c>
      <c r="DN37">
        <v>24.581880734931829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254.8042021450693</v>
      </c>
      <c r="L38">
        <v>9.4184867462860495</v>
      </c>
      <c r="M38">
        <v>63.76555293058837</v>
      </c>
      <c r="N38">
        <v>24.903285870755749</v>
      </c>
      <c r="O38">
        <v>73.28448327265879</v>
      </c>
      <c r="P38">
        <v>20.078673999388936</v>
      </c>
      <c r="Q38">
        <v>9.0278712357217046</v>
      </c>
      <c r="R38">
        <v>18.618325040916528</v>
      </c>
      <c r="S38">
        <v>11.594915773353751</v>
      </c>
      <c r="T38">
        <v>0</v>
      </c>
      <c r="U38">
        <v>62.108614749641632</v>
      </c>
      <c r="V38">
        <v>9.0971892161757371</v>
      </c>
      <c r="W38">
        <v>19.862023346303502</v>
      </c>
      <c r="X38">
        <v>43.188046727004838</v>
      </c>
      <c r="Y38">
        <v>0</v>
      </c>
      <c r="Z38">
        <v>0</v>
      </c>
      <c r="AA38">
        <v>0</v>
      </c>
      <c r="AB38">
        <v>5.7837519999999998</v>
      </c>
      <c r="AC38">
        <v>0</v>
      </c>
      <c r="AD38">
        <v>0</v>
      </c>
      <c r="AE38">
        <v>14.475188000000001</v>
      </c>
      <c r="AF38">
        <v>6.1515000000000004</v>
      </c>
      <c r="AG38">
        <v>0</v>
      </c>
      <c r="AH38">
        <v>8.3183999999999987</v>
      </c>
      <c r="AI38">
        <v>0</v>
      </c>
      <c r="AJ38">
        <v>0</v>
      </c>
      <c r="AK38">
        <v>11.203740000000002</v>
      </c>
      <c r="AL38">
        <v>9.5358999999999998</v>
      </c>
      <c r="AM38">
        <v>0</v>
      </c>
      <c r="AN38">
        <v>0</v>
      </c>
      <c r="AO38">
        <v>0</v>
      </c>
      <c r="AP38">
        <v>5.2364349989576828</v>
      </c>
      <c r="AQ38">
        <v>31.442400000000003</v>
      </c>
      <c r="AR38">
        <v>2.9093999999999989</v>
      </c>
      <c r="AS38">
        <v>4.1356000000000002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694.64337269777286</v>
      </c>
      <c r="DN38">
        <v>24.300613355049705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254.79874255802673</v>
      </c>
      <c r="L39">
        <v>9.4189197859552944</v>
      </c>
      <c r="M39">
        <v>63.76555293058837</v>
      </c>
      <c r="N39">
        <v>24.903285870755749</v>
      </c>
      <c r="O39">
        <v>73.28448327265879</v>
      </c>
      <c r="P39">
        <v>20.078673999388936</v>
      </c>
      <c r="Q39">
        <v>9.0357084967320258</v>
      </c>
      <c r="R39">
        <v>18.61582683181226</v>
      </c>
      <c r="S39">
        <v>11.588705882352942</v>
      </c>
      <c r="T39">
        <v>0</v>
      </c>
      <c r="U39">
        <v>62.108614749641632</v>
      </c>
      <c r="V39">
        <v>9.0971892161757371</v>
      </c>
      <c r="W39">
        <v>19.862023346303502</v>
      </c>
      <c r="X39">
        <v>43.188046727004838</v>
      </c>
      <c r="Y39">
        <v>0</v>
      </c>
      <c r="Z39">
        <v>0</v>
      </c>
      <c r="AA39">
        <v>0</v>
      </c>
      <c r="AB39">
        <v>5.7837519999999998</v>
      </c>
      <c r="AC39">
        <v>0</v>
      </c>
      <c r="AD39">
        <v>0</v>
      </c>
      <c r="AE39">
        <v>14.475188000000001</v>
      </c>
      <c r="AF39">
        <v>6.1515000000000004</v>
      </c>
      <c r="AG39">
        <v>0</v>
      </c>
      <c r="AH39">
        <v>8.3183999999999987</v>
      </c>
      <c r="AI39">
        <v>0</v>
      </c>
      <c r="AJ39">
        <v>0</v>
      </c>
      <c r="AK39">
        <v>11.203740000000002</v>
      </c>
      <c r="AL39">
        <v>9.5358999999999998</v>
      </c>
      <c r="AM39">
        <v>0</v>
      </c>
      <c r="AN39">
        <v>0</v>
      </c>
      <c r="AO39">
        <v>0.3873743999999999</v>
      </c>
      <c r="AP39">
        <v>1.9692191357421178</v>
      </c>
      <c r="AQ39">
        <v>21.048940000000002</v>
      </c>
      <c r="AR39">
        <v>2.9093999999999989</v>
      </c>
      <c r="AS39">
        <v>4.1356000000000002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681.81320251255102</v>
      </c>
      <c r="DN39">
        <v>23.851584690587927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254.79874255802673</v>
      </c>
      <c r="L40">
        <v>9.4188393536121655</v>
      </c>
      <c r="M40">
        <v>63.76555293058837</v>
      </c>
      <c r="N40">
        <v>24.903285870755749</v>
      </c>
      <c r="O40">
        <v>73.28448327265879</v>
      </c>
      <c r="P40">
        <v>20.078673999388936</v>
      </c>
      <c r="Q40">
        <v>9.0357084967320258</v>
      </c>
      <c r="R40">
        <v>18.61582683181226</v>
      </c>
      <c r="S40">
        <v>11.588705882352942</v>
      </c>
      <c r="T40">
        <v>0</v>
      </c>
      <c r="U40">
        <v>62.108614749641632</v>
      </c>
      <c r="V40">
        <v>9.0971892161757371</v>
      </c>
      <c r="W40">
        <v>19.862023346303502</v>
      </c>
      <c r="X40">
        <v>43.188046727004838</v>
      </c>
      <c r="Y40">
        <v>0</v>
      </c>
      <c r="Z40">
        <v>0</v>
      </c>
      <c r="AA40">
        <v>0</v>
      </c>
      <c r="AB40">
        <v>5.7837519999999998</v>
      </c>
      <c r="AC40">
        <v>0</v>
      </c>
      <c r="AD40">
        <v>0</v>
      </c>
      <c r="AE40">
        <v>14.475188000000001</v>
      </c>
      <c r="AF40">
        <v>6.1515000000000004</v>
      </c>
      <c r="AG40">
        <v>0</v>
      </c>
      <c r="AH40">
        <v>8.3183999999999987</v>
      </c>
      <c r="AI40">
        <v>0</v>
      </c>
      <c r="AJ40">
        <v>0</v>
      </c>
      <c r="AK40">
        <v>11.203740000000002</v>
      </c>
      <c r="AL40">
        <v>9.5358999999999998</v>
      </c>
      <c r="AM40">
        <v>0</v>
      </c>
      <c r="AN40">
        <v>0</v>
      </c>
      <c r="AO40">
        <v>0.3873743999999999</v>
      </c>
      <c r="AP40">
        <v>1.9692191357421178</v>
      </c>
      <c r="AQ40">
        <v>10.917500000000002</v>
      </c>
      <c r="AR40">
        <v>2.9093999999999989</v>
      </c>
      <c r="AS40">
        <v>4.1356000000000002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672.02412760876916</v>
      </c>
      <c r="DN40">
        <v>23.509139162026766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254.79874255802673</v>
      </c>
      <c r="L41">
        <v>9.4187867376087571</v>
      </c>
      <c r="M41">
        <v>63.76555293058837</v>
      </c>
      <c r="N41">
        <v>24.903285870755749</v>
      </c>
      <c r="O41">
        <v>73.28448327265879</v>
      </c>
      <c r="P41">
        <v>20.078673999388936</v>
      </c>
      <c r="Q41">
        <v>9.0357084967320258</v>
      </c>
      <c r="R41">
        <v>18.61582683181226</v>
      </c>
      <c r="S41">
        <v>11.588705882352942</v>
      </c>
      <c r="T41">
        <v>0</v>
      </c>
      <c r="U41">
        <v>62.108614749641632</v>
      </c>
      <c r="V41">
        <v>9.0971892161757371</v>
      </c>
      <c r="W41">
        <v>19.862023346303502</v>
      </c>
      <c r="X41">
        <v>43.188046727004838</v>
      </c>
      <c r="Y41">
        <v>0</v>
      </c>
      <c r="Z41">
        <v>0</v>
      </c>
      <c r="AA41">
        <v>0</v>
      </c>
      <c r="AB41">
        <v>5.7837519999999998</v>
      </c>
      <c r="AC41">
        <v>0</v>
      </c>
      <c r="AD41">
        <v>0</v>
      </c>
      <c r="AE41">
        <v>14.475188000000001</v>
      </c>
      <c r="AF41">
        <v>6.1515000000000004</v>
      </c>
      <c r="AG41">
        <v>0</v>
      </c>
      <c r="AH41">
        <v>8.3183999999999987</v>
      </c>
      <c r="AI41">
        <v>0</v>
      </c>
      <c r="AJ41">
        <v>0</v>
      </c>
      <c r="AK41">
        <v>22.407480000000003</v>
      </c>
      <c r="AL41">
        <v>9.5358999999999998</v>
      </c>
      <c r="AM41">
        <v>0</v>
      </c>
      <c r="AN41">
        <v>0</v>
      </c>
      <c r="AO41">
        <v>0.3873743999999999</v>
      </c>
      <c r="AP41">
        <v>1.9692191357421178</v>
      </c>
      <c r="AQ41">
        <v>0</v>
      </c>
      <c r="AR41">
        <v>2.9093999999999989</v>
      </c>
      <c r="AS41">
        <v>4.1356000000000002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672.30064195493219</v>
      </c>
      <c r="DN41">
        <v>23.518812199860168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254.79874255802673</v>
      </c>
      <c r="L42">
        <v>9.4188727199123683</v>
      </c>
      <c r="M42">
        <v>63.76555293058837</v>
      </c>
      <c r="N42">
        <v>24.903285870755749</v>
      </c>
      <c r="O42">
        <v>73.28448327265879</v>
      </c>
      <c r="P42">
        <v>20.078673999388936</v>
      </c>
      <c r="Q42">
        <v>9.0357084967320258</v>
      </c>
      <c r="R42">
        <v>18.61582683181226</v>
      </c>
      <c r="S42">
        <v>11.588705882352942</v>
      </c>
      <c r="T42">
        <v>0</v>
      </c>
      <c r="U42">
        <v>62.108614749641632</v>
      </c>
      <c r="V42">
        <v>9.0971892161757371</v>
      </c>
      <c r="W42">
        <v>19.862023346303502</v>
      </c>
      <c r="X42">
        <v>43.188046727004838</v>
      </c>
      <c r="Y42">
        <v>0</v>
      </c>
      <c r="Z42">
        <v>0</v>
      </c>
      <c r="AA42">
        <v>0</v>
      </c>
      <c r="AB42">
        <v>5.7837519999999998</v>
      </c>
      <c r="AC42">
        <v>0</v>
      </c>
      <c r="AD42">
        <v>0</v>
      </c>
      <c r="AE42">
        <v>14.475188000000001</v>
      </c>
      <c r="AF42">
        <v>6.1515000000000004</v>
      </c>
      <c r="AG42">
        <v>0</v>
      </c>
      <c r="AH42">
        <v>8.3183999999999987</v>
      </c>
      <c r="AI42">
        <v>0</v>
      </c>
      <c r="AJ42">
        <v>0</v>
      </c>
      <c r="AK42">
        <v>22.407480000000003</v>
      </c>
      <c r="AL42">
        <v>9.5358999999999998</v>
      </c>
      <c r="AM42">
        <v>0</v>
      </c>
      <c r="AN42">
        <v>0</v>
      </c>
      <c r="AO42">
        <v>0.3873743999999999</v>
      </c>
      <c r="AP42">
        <v>1.9692191357421178</v>
      </c>
      <c r="AQ42">
        <v>0</v>
      </c>
      <c r="AR42">
        <v>21.820499999999999</v>
      </c>
      <c r="AS42">
        <v>4.1356000000000002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690.5726297638837</v>
      </c>
      <c r="DN42">
        <v>24.158010373212235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254.79874255802673</v>
      </c>
      <c r="L43">
        <v>9.4188043782137676</v>
      </c>
      <c r="M43">
        <v>63.76555293058837</v>
      </c>
      <c r="N43">
        <v>24.903285870755749</v>
      </c>
      <c r="O43">
        <v>73.28448327265879</v>
      </c>
      <c r="P43">
        <v>20.078673999388936</v>
      </c>
      <c r="Q43">
        <v>9.0357084967320258</v>
      </c>
      <c r="R43">
        <v>18.61582683181226</v>
      </c>
      <c r="S43">
        <v>11.588705882352942</v>
      </c>
      <c r="T43">
        <v>0</v>
      </c>
      <c r="U43">
        <v>62.108614749641632</v>
      </c>
      <c r="V43">
        <v>9.0971892161757371</v>
      </c>
      <c r="W43">
        <v>19.862023346303502</v>
      </c>
      <c r="X43">
        <v>43.188046727004838</v>
      </c>
      <c r="Y43">
        <v>0</v>
      </c>
      <c r="Z43">
        <v>0</v>
      </c>
      <c r="AA43">
        <v>0</v>
      </c>
      <c r="AB43">
        <v>5.7837519999999998</v>
      </c>
      <c r="AC43">
        <v>0</v>
      </c>
      <c r="AD43">
        <v>0</v>
      </c>
      <c r="AE43">
        <v>7.2375940000000005</v>
      </c>
      <c r="AF43">
        <v>6.1515000000000004</v>
      </c>
      <c r="AG43">
        <v>0</v>
      </c>
      <c r="AH43">
        <v>0</v>
      </c>
      <c r="AI43">
        <v>0</v>
      </c>
      <c r="AJ43">
        <v>0</v>
      </c>
      <c r="AK43">
        <v>22.407480000000003</v>
      </c>
      <c r="AL43">
        <v>9.5358999999999998</v>
      </c>
      <c r="AM43">
        <v>0</v>
      </c>
      <c r="AN43">
        <v>0</v>
      </c>
      <c r="AO43">
        <v>0.3873743999999999</v>
      </c>
      <c r="AP43">
        <v>1.9692191357421178</v>
      </c>
      <c r="AQ43">
        <v>0</v>
      </c>
      <c r="AR43">
        <v>21.820499999999999</v>
      </c>
      <c r="AS43">
        <v>4.1356000000000002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675.54236224294471</v>
      </c>
      <c r="DN43">
        <v>23.632215552452617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254.79874255802673</v>
      </c>
      <c r="L44">
        <v>9.4188043782137676</v>
      </c>
      <c r="M44">
        <v>63.76555293058837</v>
      </c>
      <c r="N44">
        <v>24.903285870755749</v>
      </c>
      <c r="O44">
        <v>73.28448327265879</v>
      </c>
      <c r="P44">
        <v>20.078673999388936</v>
      </c>
      <c r="Q44">
        <v>9.0357084967320258</v>
      </c>
      <c r="R44">
        <v>18.61582683181226</v>
      </c>
      <c r="S44">
        <v>11.588705882352942</v>
      </c>
      <c r="T44">
        <v>0</v>
      </c>
      <c r="U44">
        <v>62.108614749641632</v>
      </c>
      <c r="V44">
        <v>9.0971892161757371</v>
      </c>
      <c r="W44">
        <v>19.862023346303502</v>
      </c>
      <c r="X44">
        <v>43.188046727004838</v>
      </c>
      <c r="Y44">
        <v>0</v>
      </c>
      <c r="Z44">
        <v>0</v>
      </c>
      <c r="AA44">
        <v>0</v>
      </c>
      <c r="AB44">
        <v>5.7837519999999998</v>
      </c>
      <c r="AC44">
        <v>0</v>
      </c>
      <c r="AD44">
        <v>0</v>
      </c>
      <c r="AE44">
        <v>7.2375940000000005</v>
      </c>
      <c r="AF44">
        <v>6.1515000000000004</v>
      </c>
      <c r="AG44">
        <v>0</v>
      </c>
      <c r="AH44">
        <v>0</v>
      </c>
      <c r="AI44">
        <v>0</v>
      </c>
      <c r="AJ44">
        <v>0</v>
      </c>
      <c r="AK44">
        <v>22.407480000000003</v>
      </c>
      <c r="AL44">
        <v>9.5358999999999998</v>
      </c>
      <c r="AM44">
        <v>0</v>
      </c>
      <c r="AN44">
        <v>0</v>
      </c>
      <c r="AO44">
        <v>0.3873743999999999</v>
      </c>
      <c r="AP44">
        <v>1.9692191357421178</v>
      </c>
      <c r="AQ44">
        <v>0</v>
      </c>
      <c r="AR44">
        <v>2.9093999999999989</v>
      </c>
      <c r="AS44">
        <v>4.1356000000000002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657.2704575107889</v>
      </c>
      <c r="DN44">
        <v>22.993020284608406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254.79874255802673</v>
      </c>
      <c r="L45">
        <v>9.4188727199123683</v>
      </c>
      <c r="M45">
        <v>63.76555293058837</v>
      </c>
      <c r="N45">
        <v>24.903285870755749</v>
      </c>
      <c r="O45">
        <v>73.28448327265879</v>
      </c>
      <c r="P45">
        <v>20.078673999388936</v>
      </c>
      <c r="Q45">
        <v>9.0357084967320258</v>
      </c>
      <c r="R45">
        <v>18.61582683181226</v>
      </c>
      <c r="S45">
        <v>11.588705882352942</v>
      </c>
      <c r="T45">
        <v>0</v>
      </c>
      <c r="U45">
        <v>62.108614749641632</v>
      </c>
      <c r="V45">
        <v>9.0971892161757371</v>
      </c>
      <c r="W45">
        <v>19.862023346303502</v>
      </c>
      <c r="X45">
        <v>43.188046727004838</v>
      </c>
      <c r="Y45">
        <v>0</v>
      </c>
      <c r="Z45">
        <v>0</v>
      </c>
      <c r="AA45">
        <v>0</v>
      </c>
      <c r="AB45">
        <v>5.7837519999999998</v>
      </c>
      <c r="AC45">
        <v>0</v>
      </c>
      <c r="AD45">
        <v>0</v>
      </c>
      <c r="AE45">
        <v>7.2375940000000005</v>
      </c>
      <c r="AF45">
        <v>6.1515000000000004</v>
      </c>
      <c r="AG45">
        <v>0</v>
      </c>
      <c r="AH45">
        <v>0</v>
      </c>
      <c r="AI45">
        <v>0</v>
      </c>
      <c r="AJ45">
        <v>0</v>
      </c>
      <c r="AK45">
        <v>22.407480000000003</v>
      </c>
      <c r="AL45">
        <v>9.5358999999999998</v>
      </c>
      <c r="AM45">
        <v>0</v>
      </c>
      <c r="AN45">
        <v>0</v>
      </c>
      <c r="AO45">
        <v>0.3873743999999999</v>
      </c>
      <c r="AP45">
        <v>1.9692191357421178</v>
      </c>
      <c r="AQ45">
        <v>0</v>
      </c>
      <c r="AR45">
        <v>2.9093999999999989</v>
      </c>
      <c r="AS45">
        <v>10.87072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663.77799625073453</v>
      </c>
      <c r="DN45">
        <v>23.220669886361414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254.79874255802673</v>
      </c>
      <c r="L46">
        <v>9.4184661095852142</v>
      </c>
      <c r="M46">
        <v>63.76555293058837</v>
      </c>
      <c r="N46">
        <v>24.903285870755749</v>
      </c>
      <c r="O46">
        <v>73.28448327265879</v>
      </c>
      <c r="P46">
        <v>20.078673999388936</v>
      </c>
      <c r="Q46">
        <v>9.0357084967320258</v>
      </c>
      <c r="R46">
        <v>18.61582683181226</v>
      </c>
      <c r="S46">
        <v>11.588705882352942</v>
      </c>
      <c r="T46">
        <v>0</v>
      </c>
      <c r="U46">
        <v>62.108614749641632</v>
      </c>
      <c r="V46">
        <v>9.0971892161757371</v>
      </c>
      <c r="W46">
        <v>19.862023346303502</v>
      </c>
      <c r="X46">
        <v>43.188046727004838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6.1515000000000004</v>
      </c>
      <c r="AG46">
        <v>0</v>
      </c>
      <c r="AH46">
        <v>0</v>
      </c>
      <c r="AI46">
        <v>0</v>
      </c>
      <c r="AJ46">
        <v>0</v>
      </c>
      <c r="AK46">
        <v>22.407480000000003</v>
      </c>
      <c r="AL46">
        <v>9.5358999999999998</v>
      </c>
      <c r="AM46">
        <v>0</v>
      </c>
      <c r="AN46">
        <v>0</v>
      </c>
      <c r="AO46">
        <v>0.3873743999999999</v>
      </c>
      <c r="AP46">
        <v>1.9692191357421178</v>
      </c>
      <c r="AQ46">
        <v>0</v>
      </c>
      <c r="AR46">
        <v>2.9093999999999989</v>
      </c>
      <c r="AS46">
        <v>10.87072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658.18934204666664</v>
      </c>
      <c r="DN46">
        <v>23.025165480102139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254.79874255802673</v>
      </c>
      <c r="L47">
        <v>9.4184661095852142</v>
      </c>
      <c r="M47">
        <v>63.76555293058837</v>
      </c>
      <c r="N47">
        <v>24.903285870755749</v>
      </c>
      <c r="O47">
        <v>73.28448327265879</v>
      </c>
      <c r="P47">
        <v>20.078673999388936</v>
      </c>
      <c r="Q47">
        <v>9.0357084967320258</v>
      </c>
      <c r="R47">
        <v>18.61582683181226</v>
      </c>
      <c r="S47">
        <v>11.588705882352942</v>
      </c>
      <c r="T47">
        <v>0</v>
      </c>
      <c r="U47">
        <v>62.108614749641632</v>
      </c>
      <c r="V47">
        <v>9.0971892161757371</v>
      </c>
      <c r="W47">
        <v>19.862023346303502</v>
      </c>
      <c r="X47">
        <v>43.188046727004838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6.1515000000000004</v>
      </c>
      <c r="AG47">
        <v>0</v>
      </c>
      <c r="AH47">
        <v>0</v>
      </c>
      <c r="AI47">
        <v>0</v>
      </c>
      <c r="AJ47">
        <v>0</v>
      </c>
      <c r="AK47">
        <v>22.407480000000003</v>
      </c>
      <c r="AL47">
        <v>9.5358999999999998</v>
      </c>
      <c r="AM47">
        <v>0</v>
      </c>
      <c r="AN47">
        <v>0</v>
      </c>
      <c r="AO47">
        <v>0.25824959999999997</v>
      </c>
      <c r="AP47">
        <v>1.9692191357421178</v>
      </c>
      <c r="AQ47">
        <v>0</v>
      </c>
      <c r="AR47">
        <v>2.9093999999999989</v>
      </c>
      <c r="AS47">
        <v>10.87072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658.06458201626663</v>
      </c>
      <c r="DN47">
        <v>23.020800710502137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254.79874255802673</v>
      </c>
      <c r="L48">
        <v>9.4184661095852142</v>
      </c>
      <c r="M48">
        <v>63.76555293058837</v>
      </c>
      <c r="N48">
        <v>24.903285870755749</v>
      </c>
      <c r="O48">
        <v>73.28448327265879</v>
      </c>
      <c r="P48">
        <v>20.078673999388936</v>
      </c>
      <c r="Q48">
        <v>9.0357084967320258</v>
      </c>
      <c r="R48">
        <v>18.61582683181226</v>
      </c>
      <c r="S48">
        <v>11.588705882352942</v>
      </c>
      <c r="T48">
        <v>0</v>
      </c>
      <c r="U48">
        <v>62.108614749641632</v>
      </c>
      <c r="V48">
        <v>9.0971892161757371</v>
      </c>
      <c r="W48">
        <v>19.862023346303502</v>
      </c>
      <c r="X48">
        <v>43.188046727004838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6.1515000000000004</v>
      </c>
      <c r="AG48">
        <v>0</v>
      </c>
      <c r="AH48">
        <v>0</v>
      </c>
      <c r="AI48">
        <v>0</v>
      </c>
      <c r="AJ48">
        <v>0</v>
      </c>
      <c r="AK48">
        <v>22.407480000000003</v>
      </c>
      <c r="AL48">
        <v>9.5358999999999998</v>
      </c>
      <c r="AM48">
        <v>0</v>
      </c>
      <c r="AN48">
        <v>0</v>
      </c>
      <c r="AO48">
        <v>0.25824959999999997</v>
      </c>
      <c r="AP48">
        <v>1.9692191357421178</v>
      </c>
      <c r="AQ48">
        <v>0</v>
      </c>
      <c r="AR48">
        <v>2.9093999999999989</v>
      </c>
      <c r="AS48">
        <v>10.87072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658.06458201626663</v>
      </c>
      <c r="DN48">
        <v>23.020800710502137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254.79874255802673</v>
      </c>
      <c r="L49">
        <v>9.4184661095852142</v>
      </c>
      <c r="M49">
        <v>63.76555293058837</v>
      </c>
      <c r="N49">
        <v>24.903285870755749</v>
      </c>
      <c r="O49">
        <v>73.28448327265879</v>
      </c>
      <c r="P49">
        <v>20.078673999388936</v>
      </c>
      <c r="Q49">
        <v>9.0357084967320258</v>
      </c>
      <c r="R49">
        <v>18.61582683181226</v>
      </c>
      <c r="S49">
        <v>11.588705882352942</v>
      </c>
      <c r="T49">
        <v>0</v>
      </c>
      <c r="U49">
        <v>62.108614749641632</v>
      </c>
      <c r="V49">
        <v>9.0971892161757371</v>
      </c>
      <c r="W49">
        <v>19.862023346303502</v>
      </c>
      <c r="X49">
        <v>43.188046727004838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6.1515000000000004</v>
      </c>
      <c r="AG49">
        <v>0</v>
      </c>
      <c r="AH49">
        <v>0</v>
      </c>
      <c r="AI49">
        <v>0</v>
      </c>
      <c r="AJ49">
        <v>0</v>
      </c>
      <c r="AK49">
        <v>22.407480000000003</v>
      </c>
      <c r="AL49">
        <v>9.5358999999999998</v>
      </c>
      <c r="AM49">
        <v>0</v>
      </c>
      <c r="AN49">
        <v>0</v>
      </c>
      <c r="AO49">
        <v>0.25824959999999997</v>
      </c>
      <c r="AP49">
        <v>1.9692191357421178</v>
      </c>
      <c r="AQ49">
        <v>0</v>
      </c>
      <c r="AR49">
        <v>2.9093999999999989</v>
      </c>
      <c r="AS49">
        <v>4.1356000000000002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651.55710930767304</v>
      </c>
      <c r="DN49">
        <v>22.793153419095653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254.79874255802673</v>
      </c>
      <c r="L50">
        <v>9.4184661095852142</v>
      </c>
      <c r="M50">
        <v>63.76555293058837</v>
      </c>
      <c r="N50">
        <v>24.903285870755749</v>
      </c>
      <c r="O50">
        <v>73.28448327265879</v>
      </c>
      <c r="P50">
        <v>20.078673999388936</v>
      </c>
      <c r="Q50">
        <v>9.0357084967320258</v>
      </c>
      <c r="R50">
        <v>18.61582683181226</v>
      </c>
      <c r="S50">
        <v>11.588705882352942</v>
      </c>
      <c r="T50">
        <v>0</v>
      </c>
      <c r="U50">
        <v>62.108614749641632</v>
      </c>
      <c r="V50">
        <v>9.0971892161757371</v>
      </c>
      <c r="W50">
        <v>19.862023346303502</v>
      </c>
      <c r="X50">
        <v>43.188046727004838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6.1515000000000004</v>
      </c>
      <c r="AG50">
        <v>0</v>
      </c>
      <c r="AH50">
        <v>0</v>
      </c>
      <c r="AI50">
        <v>0</v>
      </c>
      <c r="AJ50">
        <v>0</v>
      </c>
      <c r="AK50">
        <v>22.407480000000003</v>
      </c>
      <c r="AL50">
        <v>9.5358999999999998</v>
      </c>
      <c r="AM50">
        <v>0</v>
      </c>
      <c r="AN50">
        <v>0</v>
      </c>
      <c r="AO50">
        <v>0.25824959999999997</v>
      </c>
      <c r="AP50">
        <v>1.9692191357421178</v>
      </c>
      <c r="AQ50">
        <v>0</v>
      </c>
      <c r="AR50">
        <v>2.9093999999999989</v>
      </c>
      <c r="AS50">
        <v>2.6585999999999999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650.13003173199661</v>
      </c>
      <c r="DN50">
        <v>22.74323099477213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254.79874255802673</v>
      </c>
      <c r="L51">
        <v>9.4184661095852142</v>
      </c>
      <c r="M51">
        <v>63.76555293058837</v>
      </c>
      <c r="N51">
        <v>24.903285870755749</v>
      </c>
      <c r="O51">
        <v>73.28448327265879</v>
      </c>
      <c r="P51">
        <v>20.078673999388936</v>
      </c>
      <c r="Q51">
        <v>9.0357084967320258</v>
      </c>
      <c r="R51">
        <v>18.61582683181226</v>
      </c>
      <c r="S51">
        <v>11.588705882352942</v>
      </c>
      <c r="T51">
        <v>0</v>
      </c>
      <c r="U51">
        <v>62.108614749641632</v>
      </c>
      <c r="V51">
        <v>9.0971892161757371</v>
      </c>
      <c r="W51">
        <v>19.862023346303502</v>
      </c>
      <c r="X51">
        <v>43.188046727004838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6.1515000000000004</v>
      </c>
      <c r="AG51">
        <v>0</v>
      </c>
      <c r="AH51">
        <v>0</v>
      </c>
      <c r="AI51">
        <v>0</v>
      </c>
      <c r="AJ51">
        <v>0</v>
      </c>
      <c r="AK51">
        <v>22.407480000000003</v>
      </c>
      <c r="AL51">
        <v>9.5358999999999998</v>
      </c>
      <c r="AM51">
        <v>0</v>
      </c>
      <c r="AN51">
        <v>0</v>
      </c>
      <c r="AO51">
        <v>0.25824959999999997</v>
      </c>
      <c r="AP51">
        <v>1.9692191357421178</v>
      </c>
      <c r="AQ51">
        <v>0</v>
      </c>
      <c r="AR51">
        <v>2.9093999999999989</v>
      </c>
      <c r="AS51">
        <v>2.6585999999999999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650.13003173199661</v>
      </c>
      <c r="DN51">
        <v>22.74323099477213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254.79874255802673</v>
      </c>
      <c r="L52">
        <v>9.4184661095852142</v>
      </c>
      <c r="M52">
        <v>63.76555293058837</v>
      </c>
      <c r="N52">
        <v>24.903285870755749</v>
      </c>
      <c r="O52">
        <v>73.28448327265879</v>
      </c>
      <c r="P52">
        <v>20.078673999388936</v>
      </c>
      <c r="Q52">
        <v>9.0357084967320258</v>
      </c>
      <c r="R52">
        <v>18.61582683181226</v>
      </c>
      <c r="S52">
        <v>11.588705882352942</v>
      </c>
      <c r="T52">
        <v>0</v>
      </c>
      <c r="U52">
        <v>62.108614749641632</v>
      </c>
      <c r="V52">
        <v>9.0971892161757371</v>
      </c>
      <c r="W52">
        <v>19.862023346303502</v>
      </c>
      <c r="X52">
        <v>43.188046727004838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6.1515000000000004</v>
      </c>
      <c r="AG52">
        <v>0</v>
      </c>
      <c r="AH52">
        <v>0</v>
      </c>
      <c r="AI52">
        <v>0</v>
      </c>
      <c r="AJ52">
        <v>0</v>
      </c>
      <c r="AK52">
        <v>22.407480000000003</v>
      </c>
      <c r="AL52">
        <v>9.5358999999999998</v>
      </c>
      <c r="AM52">
        <v>0</v>
      </c>
      <c r="AN52">
        <v>0</v>
      </c>
      <c r="AO52">
        <v>0.25824959999999997</v>
      </c>
      <c r="AP52">
        <v>1.9692191357421178</v>
      </c>
      <c r="AQ52">
        <v>0</v>
      </c>
      <c r="AR52">
        <v>2.9093999999999989</v>
      </c>
      <c r="AS52">
        <v>2.6585999999999999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650.13003173199661</v>
      </c>
      <c r="DN52">
        <v>22.74323099477213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254.79874255802673</v>
      </c>
      <c r="L53">
        <v>9.4184661095852142</v>
      </c>
      <c r="M53">
        <v>63.76555293058837</v>
      </c>
      <c r="N53">
        <v>24.903285870755749</v>
      </c>
      <c r="O53">
        <v>73.28448327265879</v>
      </c>
      <c r="P53">
        <v>20.078673999388936</v>
      </c>
      <c r="Q53">
        <v>9.0357084967320258</v>
      </c>
      <c r="R53">
        <v>18.61582683181226</v>
      </c>
      <c r="S53">
        <v>11.588705882352942</v>
      </c>
      <c r="T53">
        <v>0</v>
      </c>
      <c r="U53">
        <v>62.108614749641632</v>
      </c>
      <c r="V53">
        <v>9.0971892161757371</v>
      </c>
      <c r="W53">
        <v>19.862023346303502</v>
      </c>
      <c r="X53">
        <v>43.188046727004838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6.1515000000000004</v>
      </c>
      <c r="AG53">
        <v>0</v>
      </c>
      <c r="AH53">
        <v>0</v>
      </c>
      <c r="AI53">
        <v>0</v>
      </c>
      <c r="AJ53">
        <v>0</v>
      </c>
      <c r="AK53">
        <v>22.407480000000003</v>
      </c>
      <c r="AL53">
        <v>19.071799999999996</v>
      </c>
      <c r="AM53">
        <v>0</v>
      </c>
      <c r="AN53">
        <v>0</v>
      </c>
      <c r="AO53">
        <v>0.3873743999999999</v>
      </c>
      <c r="AP53">
        <v>1.9692191357421178</v>
      </c>
      <c r="AQ53">
        <v>0</v>
      </c>
      <c r="AR53">
        <v>2.9093999999999989</v>
      </c>
      <c r="AS53">
        <v>2.6585999999999999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659.46837879002135</v>
      </c>
      <c r="DN53">
        <v>23.069908736747347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254.79874255802673</v>
      </c>
      <c r="L54">
        <v>9.4189197859552944</v>
      </c>
      <c r="M54">
        <v>63.76555293058837</v>
      </c>
      <c r="N54">
        <v>24.903285870755749</v>
      </c>
      <c r="O54">
        <v>73.28448327265879</v>
      </c>
      <c r="P54">
        <v>20.078673999388936</v>
      </c>
      <c r="Q54">
        <v>9.0357084967320258</v>
      </c>
      <c r="R54">
        <v>18.61582683181226</v>
      </c>
      <c r="S54">
        <v>11.588705882352942</v>
      </c>
      <c r="T54">
        <v>0</v>
      </c>
      <c r="U54">
        <v>62.108614749641632</v>
      </c>
      <c r="V54">
        <v>9.0971892161757371</v>
      </c>
      <c r="W54">
        <v>19.862023346303502</v>
      </c>
      <c r="X54">
        <v>43.188046727004838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6.1515000000000004</v>
      </c>
      <c r="AG54">
        <v>0</v>
      </c>
      <c r="AH54">
        <v>0</v>
      </c>
      <c r="AI54">
        <v>0</v>
      </c>
      <c r="AJ54">
        <v>0</v>
      </c>
      <c r="AK54">
        <v>22.407480000000003</v>
      </c>
      <c r="AL54">
        <v>19.071799999999996</v>
      </c>
      <c r="AM54">
        <v>0</v>
      </c>
      <c r="AN54">
        <v>0</v>
      </c>
      <c r="AO54">
        <v>0.3873743999999999</v>
      </c>
      <c r="AP54">
        <v>1.9692191357421178</v>
      </c>
      <c r="AQ54">
        <v>0</v>
      </c>
      <c r="AR54">
        <v>2.9093999999999989</v>
      </c>
      <c r="AS54">
        <v>2.6585999999999999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659.46881713319658</v>
      </c>
      <c r="DN54">
        <v>23.069924069942278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254.8055532673815</v>
      </c>
      <c r="L55">
        <v>9.4189197859552944</v>
      </c>
      <c r="M55">
        <v>63.76555293058837</v>
      </c>
      <c r="N55">
        <v>24.903285870755749</v>
      </c>
      <c r="O55">
        <v>73.28448327265879</v>
      </c>
      <c r="P55">
        <v>20.078673999388936</v>
      </c>
      <c r="Q55">
        <v>9.0357084967320258</v>
      </c>
      <c r="R55">
        <v>19.267657392323468</v>
      </c>
      <c r="S55">
        <v>11.588705882352942</v>
      </c>
      <c r="T55">
        <v>0</v>
      </c>
      <c r="U55">
        <v>62.108614749641632</v>
      </c>
      <c r="V55">
        <v>9.1003097982708923</v>
      </c>
      <c r="W55">
        <v>19.862023346303502</v>
      </c>
      <c r="X55">
        <v>43.188046727004838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7.2375940000000005</v>
      </c>
      <c r="AF55">
        <v>6.1515000000000004</v>
      </c>
      <c r="AG55">
        <v>0</v>
      </c>
      <c r="AH55">
        <v>0</v>
      </c>
      <c r="AI55">
        <v>0</v>
      </c>
      <c r="AJ55">
        <v>0</v>
      </c>
      <c r="AK55">
        <v>22.407480000000003</v>
      </c>
      <c r="AL55">
        <v>19.071799999999996</v>
      </c>
      <c r="AM55">
        <v>0</v>
      </c>
      <c r="AN55">
        <v>0</v>
      </c>
      <c r="AO55">
        <v>0.3873743999999999</v>
      </c>
      <c r="AP55">
        <v>1.9692191357421178</v>
      </c>
      <c r="AQ55">
        <v>0</v>
      </c>
      <c r="AR55">
        <v>2.9093999999999989</v>
      </c>
      <c r="AS55">
        <v>2.3632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659.82279584477374</v>
      </c>
      <c r="DN55">
        <v>23.082307210326519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254.8055532673815</v>
      </c>
      <c r="L56">
        <v>9.4189197859552944</v>
      </c>
      <c r="M56">
        <v>63.76555293058837</v>
      </c>
      <c r="N56">
        <v>24.903285870755749</v>
      </c>
      <c r="O56">
        <v>73.28448327265879</v>
      </c>
      <c r="P56">
        <v>20.078673999388936</v>
      </c>
      <c r="Q56">
        <v>9.0357084967320258</v>
      </c>
      <c r="R56">
        <v>18.613822253521125</v>
      </c>
      <c r="S56">
        <v>11.588705882352942</v>
      </c>
      <c r="T56">
        <v>0</v>
      </c>
      <c r="U56">
        <v>62.108614749641632</v>
      </c>
      <c r="V56">
        <v>9.1003097982708923</v>
      </c>
      <c r="W56">
        <v>19.862023346303502</v>
      </c>
      <c r="X56">
        <v>43.188046727004838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7.2375940000000005</v>
      </c>
      <c r="AF56">
        <v>6.1515000000000004</v>
      </c>
      <c r="AG56">
        <v>0</v>
      </c>
      <c r="AH56">
        <v>0</v>
      </c>
      <c r="AI56">
        <v>0</v>
      </c>
      <c r="AJ56">
        <v>0</v>
      </c>
      <c r="AK56">
        <v>22.407480000000003</v>
      </c>
      <c r="AL56">
        <v>19.071799999999996</v>
      </c>
      <c r="AM56">
        <v>0</v>
      </c>
      <c r="AN56">
        <v>0</v>
      </c>
      <c r="AO56">
        <v>0.3873743999999999</v>
      </c>
      <c r="AP56">
        <v>1.9692191357421178</v>
      </c>
      <c r="AQ56">
        <v>0</v>
      </c>
      <c r="AR56">
        <v>2.9093999999999989</v>
      </c>
      <c r="AS56">
        <v>2.3632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659.19106030456476</v>
      </c>
      <c r="DN56">
        <v>23.060207611733112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254.8055532673815</v>
      </c>
      <c r="L57">
        <v>9.4189197859552944</v>
      </c>
      <c r="M57">
        <v>63.76555293058837</v>
      </c>
      <c r="N57">
        <v>24.903285870755749</v>
      </c>
      <c r="O57">
        <v>73.28448327265879</v>
      </c>
      <c r="P57">
        <v>20.078673999388936</v>
      </c>
      <c r="Q57">
        <v>9.0357084967320258</v>
      </c>
      <c r="R57">
        <v>18.613822253521125</v>
      </c>
      <c r="S57">
        <v>11.588705882352942</v>
      </c>
      <c r="T57">
        <v>0</v>
      </c>
      <c r="U57">
        <v>62.108614749641632</v>
      </c>
      <c r="V57">
        <v>9.1003097982708923</v>
      </c>
      <c r="W57">
        <v>19.862023346303502</v>
      </c>
      <c r="X57">
        <v>43.188046727004838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7.2375940000000005</v>
      </c>
      <c r="AF57">
        <v>6.1515000000000004</v>
      </c>
      <c r="AG57">
        <v>0</v>
      </c>
      <c r="AH57">
        <v>0</v>
      </c>
      <c r="AI57">
        <v>0</v>
      </c>
      <c r="AJ57">
        <v>0</v>
      </c>
      <c r="AK57">
        <v>22.407480000000003</v>
      </c>
      <c r="AL57">
        <v>19.071799999999996</v>
      </c>
      <c r="AM57">
        <v>0</v>
      </c>
      <c r="AN57">
        <v>0</v>
      </c>
      <c r="AO57">
        <v>0.12912479999999998</v>
      </c>
      <c r="AP57">
        <v>2.3630629628905417</v>
      </c>
      <c r="AQ57">
        <v>0</v>
      </c>
      <c r="AR57">
        <v>2.9093999999999989</v>
      </c>
      <c r="AS57">
        <v>2.3632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659.32204839536837</v>
      </c>
      <c r="DN57">
        <v>23.064813748077889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254.8055532673815</v>
      </c>
      <c r="L58">
        <v>9.4189197859552944</v>
      </c>
      <c r="M58">
        <v>63.76555293058837</v>
      </c>
      <c r="N58">
        <v>24.903285870755749</v>
      </c>
      <c r="O58">
        <v>73.28448327265879</v>
      </c>
      <c r="P58">
        <v>20.078673999388936</v>
      </c>
      <c r="Q58">
        <v>9.0357084967320258</v>
      </c>
      <c r="R58">
        <v>18.613822253521125</v>
      </c>
      <c r="S58">
        <v>11.588705882352942</v>
      </c>
      <c r="T58">
        <v>0</v>
      </c>
      <c r="U58">
        <v>62.108614749641632</v>
      </c>
      <c r="V58">
        <v>9.1003097982708923</v>
      </c>
      <c r="W58">
        <v>19.862023346303502</v>
      </c>
      <c r="X58">
        <v>43.188046727004838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7.2375940000000005</v>
      </c>
      <c r="AF58">
        <v>6.1515000000000004</v>
      </c>
      <c r="AG58">
        <v>0</v>
      </c>
      <c r="AH58">
        <v>0</v>
      </c>
      <c r="AI58">
        <v>0</v>
      </c>
      <c r="AJ58">
        <v>0</v>
      </c>
      <c r="AK58">
        <v>22.407480000000003</v>
      </c>
      <c r="AL58">
        <v>19.071799999999996</v>
      </c>
      <c r="AM58">
        <v>0</v>
      </c>
      <c r="AN58">
        <v>0</v>
      </c>
      <c r="AO58">
        <v>0.12912479999999998</v>
      </c>
      <c r="AP58">
        <v>2.3630629628905417</v>
      </c>
      <c r="AQ58">
        <v>0</v>
      </c>
      <c r="AR58">
        <v>2.9093999999999989</v>
      </c>
      <c r="AS58">
        <v>2.3632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659.32204839536837</v>
      </c>
      <c r="DN58">
        <v>23.064813748077889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254.8055532673815</v>
      </c>
      <c r="L59">
        <v>9.4189197859552944</v>
      </c>
      <c r="M59">
        <v>63.76555293058837</v>
      </c>
      <c r="N59">
        <v>24.903285870755749</v>
      </c>
      <c r="O59">
        <v>73.28448327265879</v>
      </c>
      <c r="P59">
        <v>20.078673999388936</v>
      </c>
      <c r="Q59">
        <v>9.0357084967320258</v>
      </c>
      <c r="R59">
        <v>18.61582683181226</v>
      </c>
      <c r="S59">
        <v>11.588705882352942</v>
      </c>
      <c r="T59">
        <v>0</v>
      </c>
      <c r="U59">
        <v>62.108614749641632</v>
      </c>
      <c r="V59">
        <v>9.0971892161757371</v>
      </c>
      <c r="W59">
        <v>19.862023346303502</v>
      </c>
      <c r="X59">
        <v>43.188046727004838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7.2375940000000005</v>
      </c>
      <c r="AF59">
        <v>6.1515000000000004</v>
      </c>
      <c r="AG59">
        <v>0</v>
      </c>
      <c r="AH59">
        <v>0</v>
      </c>
      <c r="AI59">
        <v>0</v>
      </c>
      <c r="AJ59">
        <v>0</v>
      </c>
      <c r="AK59">
        <v>22.407480000000003</v>
      </c>
      <c r="AL59">
        <v>19.071799999999996</v>
      </c>
      <c r="AM59">
        <v>0</v>
      </c>
      <c r="AN59">
        <v>0</v>
      </c>
      <c r="AO59">
        <v>0.12912479999999998</v>
      </c>
      <c r="AP59">
        <v>2.3630629628905417</v>
      </c>
      <c r="AQ59">
        <v>0</v>
      </c>
      <c r="AR59">
        <v>21.820499999999999</v>
      </c>
      <c r="AS59">
        <v>2.3632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677.59287449559827</v>
      </c>
      <c r="DN59">
        <v>23.703971644043865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254.79874255802673</v>
      </c>
      <c r="L60">
        <v>9.4189197859552944</v>
      </c>
      <c r="M60">
        <v>63.76555293058837</v>
      </c>
      <c r="N60">
        <v>24.903285870755749</v>
      </c>
      <c r="O60">
        <v>73.28448327265879</v>
      </c>
      <c r="P60">
        <v>20.078673999388936</v>
      </c>
      <c r="Q60">
        <v>9.0357084967320258</v>
      </c>
      <c r="R60">
        <v>18.61582683181226</v>
      </c>
      <c r="S60">
        <v>11.588705882352942</v>
      </c>
      <c r="T60">
        <v>0</v>
      </c>
      <c r="U60">
        <v>62.108614749641632</v>
      </c>
      <c r="V60">
        <v>9.0971892161757371</v>
      </c>
      <c r="W60">
        <v>19.862023346303502</v>
      </c>
      <c r="X60">
        <v>43.188046727004838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7.2375940000000005</v>
      </c>
      <c r="AF60">
        <v>6.1515000000000004</v>
      </c>
      <c r="AG60">
        <v>0</v>
      </c>
      <c r="AH60">
        <v>0</v>
      </c>
      <c r="AI60">
        <v>0</v>
      </c>
      <c r="AJ60">
        <v>0</v>
      </c>
      <c r="AK60">
        <v>22.407480000000003</v>
      </c>
      <c r="AL60">
        <v>19.071799999999996</v>
      </c>
      <c r="AM60">
        <v>0</v>
      </c>
      <c r="AN60">
        <v>0</v>
      </c>
      <c r="AO60">
        <v>0.12912479999999998</v>
      </c>
      <c r="AP60">
        <v>2.3630629628905417</v>
      </c>
      <c r="AQ60">
        <v>0</v>
      </c>
      <c r="AR60">
        <v>21.820499999999999</v>
      </c>
      <c r="AS60">
        <v>2.3632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677.58629452885907</v>
      </c>
      <c r="DN60">
        <v>23.703740901428322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254.79874255802673</v>
      </c>
      <c r="L61">
        <v>9.418888833957201</v>
      </c>
      <c r="M61">
        <v>63.76555293058837</v>
      </c>
      <c r="N61">
        <v>24.903285870755749</v>
      </c>
      <c r="O61">
        <v>73.28448327265879</v>
      </c>
      <c r="P61">
        <v>20.078673999388936</v>
      </c>
      <c r="Q61">
        <v>9.0357084967320258</v>
      </c>
      <c r="R61">
        <v>18.61582683181226</v>
      </c>
      <c r="S61">
        <v>11.588705882352942</v>
      </c>
      <c r="T61">
        <v>0</v>
      </c>
      <c r="U61">
        <v>62.108614749641632</v>
      </c>
      <c r="V61">
        <v>9.0971892161757371</v>
      </c>
      <c r="W61">
        <v>19.862023346303502</v>
      </c>
      <c r="X61">
        <v>43.188046727004838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7.2375940000000005</v>
      </c>
      <c r="AF61">
        <v>6.1515000000000004</v>
      </c>
      <c r="AG61">
        <v>0</v>
      </c>
      <c r="AH61">
        <v>0</v>
      </c>
      <c r="AI61">
        <v>0</v>
      </c>
      <c r="AJ61">
        <v>0</v>
      </c>
      <c r="AK61">
        <v>22.407480000000003</v>
      </c>
      <c r="AL61">
        <v>19.071799999999996</v>
      </c>
      <c r="AM61">
        <v>0</v>
      </c>
      <c r="AN61">
        <v>0</v>
      </c>
      <c r="AO61">
        <v>0.12912479999999998</v>
      </c>
      <c r="AP61">
        <v>2.3630629628905417</v>
      </c>
      <c r="AQ61">
        <v>0</v>
      </c>
      <c r="AR61">
        <v>2.9093999999999989</v>
      </c>
      <c r="AS61">
        <v>2.3632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659.31435988990825</v>
      </c>
      <c r="DN61">
        <v>23.064544588381054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254.79874255802673</v>
      </c>
      <c r="L62">
        <v>9.4187292807775798</v>
      </c>
      <c r="M62">
        <v>63.76555293058837</v>
      </c>
      <c r="N62">
        <v>24.903285870755749</v>
      </c>
      <c r="O62">
        <v>73.28448327265879</v>
      </c>
      <c r="P62">
        <v>20.078673999388936</v>
      </c>
      <c r="Q62">
        <v>9.0357084967320258</v>
      </c>
      <c r="R62">
        <v>18.61582683181226</v>
      </c>
      <c r="S62">
        <v>11.588705882352942</v>
      </c>
      <c r="T62">
        <v>0</v>
      </c>
      <c r="U62">
        <v>62.108614749641632</v>
      </c>
      <c r="V62">
        <v>9.0971892161757371</v>
      </c>
      <c r="W62">
        <v>19.862023346303502</v>
      </c>
      <c r="X62">
        <v>43.188046727004838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7.2375940000000005</v>
      </c>
      <c r="AF62">
        <v>6.1515000000000004</v>
      </c>
      <c r="AG62">
        <v>0</v>
      </c>
      <c r="AH62">
        <v>9.1502400000000002</v>
      </c>
      <c r="AI62">
        <v>0</v>
      </c>
      <c r="AJ62">
        <v>0</v>
      </c>
      <c r="AK62">
        <v>22.407480000000003</v>
      </c>
      <c r="AL62">
        <v>19.071799999999996</v>
      </c>
      <c r="AM62">
        <v>0</v>
      </c>
      <c r="AN62">
        <v>0</v>
      </c>
      <c r="AO62">
        <v>0.12912479999999998</v>
      </c>
      <c r="AP62">
        <v>5.2364349989576828</v>
      </c>
      <c r="AQ62">
        <v>10.786490000000001</v>
      </c>
      <c r="AR62">
        <v>1.9395999999999995</v>
      </c>
      <c r="AS62">
        <v>2.3632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680.41613690044881</v>
      </c>
      <c r="DN62">
        <v>23.802910060727882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254.79874255802673</v>
      </c>
      <c r="L63">
        <v>9.4186519808169571</v>
      </c>
      <c r="M63">
        <v>63.76555293058837</v>
      </c>
      <c r="N63">
        <v>31.821704042279681</v>
      </c>
      <c r="O63">
        <v>73.28448327265879</v>
      </c>
      <c r="P63">
        <v>20.078673999388936</v>
      </c>
      <c r="Q63">
        <v>9.0357084967320258</v>
      </c>
      <c r="R63">
        <v>18.61582683181226</v>
      </c>
      <c r="S63">
        <v>11.588705882352942</v>
      </c>
      <c r="T63">
        <v>0</v>
      </c>
      <c r="U63">
        <v>62.108614749641632</v>
      </c>
      <c r="V63">
        <v>9.0971892161757371</v>
      </c>
      <c r="W63">
        <v>19.862023346303502</v>
      </c>
      <c r="X63">
        <v>43.188046727004838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7.2375940000000005</v>
      </c>
      <c r="AF63">
        <v>6.1515000000000004</v>
      </c>
      <c r="AG63">
        <v>0</v>
      </c>
      <c r="AH63">
        <v>9.1502400000000002</v>
      </c>
      <c r="AI63">
        <v>0</v>
      </c>
      <c r="AJ63">
        <v>0</v>
      </c>
      <c r="AK63">
        <v>22.407480000000003</v>
      </c>
      <c r="AL63">
        <v>19.071799999999996</v>
      </c>
      <c r="AM63">
        <v>0</v>
      </c>
      <c r="AN63">
        <v>0</v>
      </c>
      <c r="AO63">
        <v>0.12912479999999998</v>
      </c>
      <c r="AP63">
        <v>5.2364349989576828</v>
      </c>
      <c r="AQ63">
        <v>10.786490000000001</v>
      </c>
      <c r="AR63">
        <v>1.9395999999999995</v>
      </c>
      <c r="AS63">
        <v>2.3632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687.10063785011857</v>
      </c>
      <c r="DN63">
        <v>24.036749982621402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254.79874255802673</v>
      </c>
      <c r="L64">
        <v>9.4186519808169571</v>
      </c>
      <c r="M64">
        <v>63.76555293058837</v>
      </c>
      <c r="N64">
        <v>39.024344821158103</v>
      </c>
      <c r="O64">
        <v>73.28448327265879</v>
      </c>
      <c r="P64">
        <v>20.078673999388936</v>
      </c>
      <c r="Q64">
        <v>9.0357084967320258</v>
      </c>
      <c r="R64">
        <v>18.61582683181226</v>
      </c>
      <c r="S64">
        <v>11.588705882352942</v>
      </c>
      <c r="T64">
        <v>0</v>
      </c>
      <c r="U64">
        <v>62.108614749641632</v>
      </c>
      <c r="V64">
        <v>9.0971892161757371</v>
      </c>
      <c r="W64">
        <v>19.862023346303502</v>
      </c>
      <c r="X64">
        <v>43.188046727004838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7.2375940000000005</v>
      </c>
      <c r="AF64">
        <v>6.1515000000000004</v>
      </c>
      <c r="AG64">
        <v>0</v>
      </c>
      <c r="AH64">
        <v>9.1502400000000002</v>
      </c>
      <c r="AI64">
        <v>0</v>
      </c>
      <c r="AJ64">
        <v>0</v>
      </c>
      <c r="AK64">
        <v>22.407480000000003</v>
      </c>
      <c r="AL64">
        <v>19.071799999999996</v>
      </c>
      <c r="AM64">
        <v>0</v>
      </c>
      <c r="AN64">
        <v>0</v>
      </c>
      <c r="AO64">
        <v>0.12912479999999998</v>
      </c>
      <c r="AP64">
        <v>5.2364349989576828</v>
      </c>
      <c r="AQ64">
        <v>10.786490000000001</v>
      </c>
      <c r="AR64">
        <v>1.9395999999999995</v>
      </c>
      <c r="AS64">
        <v>2.3632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694.05982924065586</v>
      </c>
      <c r="DN64">
        <v>24.28019937096262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254.79874255802673</v>
      </c>
      <c r="L65">
        <v>8.0003805172510312</v>
      </c>
      <c r="M65">
        <v>63.76555293058837</v>
      </c>
      <c r="N65">
        <v>43.781435071124484</v>
      </c>
      <c r="O65">
        <v>73.28448327265879</v>
      </c>
      <c r="P65">
        <v>20.078673999388936</v>
      </c>
      <c r="Q65">
        <v>7.2036900757575744</v>
      </c>
      <c r="R65">
        <v>18.61582683181226</v>
      </c>
      <c r="S65">
        <v>10.050335061030742</v>
      </c>
      <c r="T65">
        <v>0</v>
      </c>
      <c r="U65">
        <v>62.108614749641632</v>
      </c>
      <c r="V65">
        <v>9.0971892161757371</v>
      </c>
      <c r="W65">
        <v>19.862023346303502</v>
      </c>
      <c r="X65">
        <v>43.188046727004838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7.2375940000000005</v>
      </c>
      <c r="AF65">
        <v>6.1515000000000004</v>
      </c>
      <c r="AG65">
        <v>0</v>
      </c>
      <c r="AH65">
        <v>9.1502400000000002</v>
      </c>
      <c r="AI65">
        <v>0</v>
      </c>
      <c r="AJ65">
        <v>0</v>
      </c>
      <c r="AK65">
        <v>22.407480000000003</v>
      </c>
      <c r="AL65">
        <v>9.9693499999999986</v>
      </c>
      <c r="AM65">
        <v>0</v>
      </c>
      <c r="AN65">
        <v>0</v>
      </c>
      <c r="AO65">
        <v>0.12912479999999998</v>
      </c>
      <c r="AP65">
        <v>5.2364349989576828</v>
      </c>
      <c r="AQ65">
        <v>10.786490000000001</v>
      </c>
      <c r="AR65">
        <v>1.9395999999999995</v>
      </c>
      <c r="AS65">
        <v>2.3632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685.23453877424822</v>
      </c>
      <c r="DN65">
        <v>23.97146938147397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254.79874255802673</v>
      </c>
      <c r="L66">
        <v>9.0043764456083917</v>
      </c>
      <c r="M66">
        <v>63.76555293058837</v>
      </c>
      <c r="N66">
        <v>46.549305687139913</v>
      </c>
      <c r="O66">
        <v>73.28448327265879</v>
      </c>
      <c r="P66">
        <v>20.078673999388936</v>
      </c>
      <c r="Q66">
        <v>9.0255951661631446</v>
      </c>
      <c r="R66">
        <v>18.61582683181226</v>
      </c>
      <c r="S66">
        <v>11.590945882352941</v>
      </c>
      <c r="T66">
        <v>0</v>
      </c>
      <c r="U66">
        <v>62.108614749641632</v>
      </c>
      <c r="V66">
        <v>9.0971892161757371</v>
      </c>
      <c r="W66">
        <v>19.862023346303502</v>
      </c>
      <c r="X66">
        <v>43.188046727004838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4.0033799999999999</v>
      </c>
      <c r="AE66">
        <v>7.2375940000000005</v>
      </c>
      <c r="AF66">
        <v>6.1515000000000004</v>
      </c>
      <c r="AG66">
        <v>0</v>
      </c>
      <c r="AH66">
        <v>9.1502400000000002</v>
      </c>
      <c r="AI66">
        <v>0</v>
      </c>
      <c r="AJ66">
        <v>0</v>
      </c>
      <c r="AK66">
        <v>22.407480000000003</v>
      </c>
      <c r="AL66">
        <v>9.9693499999999986</v>
      </c>
      <c r="AM66">
        <v>0</v>
      </c>
      <c r="AN66">
        <v>0</v>
      </c>
      <c r="AO66">
        <v>0.12912479999999998</v>
      </c>
      <c r="AP66">
        <v>1.9692191357421178</v>
      </c>
      <c r="AQ66">
        <v>21.572980000000001</v>
      </c>
      <c r="AR66">
        <v>1.9395999999999995</v>
      </c>
      <c r="AS66">
        <v>2.3632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703.26115906252039</v>
      </c>
      <c r="DN66">
        <v>24.601885686086998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254.79874255802673</v>
      </c>
      <c r="L67">
        <v>9.4185432605457464</v>
      </c>
      <c r="M67">
        <v>63.76555293058837</v>
      </c>
      <c r="N67">
        <v>49.320464134863563</v>
      </c>
      <c r="O67">
        <v>73.28448327265879</v>
      </c>
      <c r="P67">
        <v>20.078673999388936</v>
      </c>
      <c r="Q67">
        <v>9.0255951661631446</v>
      </c>
      <c r="R67">
        <v>18.61582683181226</v>
      </c>
      <c r="S67">
        <v>11.590945882352941</v>
      </c>
      <c r="T67">
        <v>0</v>
      </c>
      <c r="U67">
        <v>62.108614749641632</v>
      </c>
      <c r="V67">
        <v>9.0971892161757371</v>
      </c>
      <c r="W67">
        <v>19.862023346303502</v>
      </c>
      <c r="X67">
        <v>38.586095664467479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4.0033799999999999</v>
      </c>
      <c r="AE67">
        <v>7.2375940000000005</v>
      </c>
      <c r="AF67">
        <v>6.1515000000000004</v>
      </c>
      <c r="AG67">
        <v>0</v>
      </c>
      <c r="AH67">
        <v>9.1502400000000002</v>
      </c>
      <c r="AI67">
        <v>0</v>
      </c>
      <c r="AJ67">
        <v>0</v>
      </c>
      <c r="AK67">
        <v>22.407480000000003</v>
      </c>
      <c r="AL67">
        <v>9.9693499999999986</v>
      </c>
      <c r="AM67">
        <v>0</v>
      </c>
      <c r="AN67">
        <v>0</v>
      </c>
      <c r="AO67">
        <v>0.12912479999999998</v>
      </c>
      <c r="AP67">
        <v>1.9692191357421178</v>
      </c>
      <c r="AQ67">
        <v>21.572980000000001</v>
      </c>
      <c r="AR67">
        <v>1.9395999999999995</v>
      </c>
      <c r="AS67">
        <v>2.3632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701.8924151084484</v>
      </c>
      <c r="DN67">
        <v>24.554003840282636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254.79874255802673</v>
      </c>
      <c r="L68">
        <v>9.4185432605457464</v>
      </c>
      <c r="M68">
        <v>63.76555293058837</v>
      </c>
      <c r="N68">
        <v>51.606626720930237</v>
      </c>
      <c r="O68">
        <v>73.28448327265879</v>
      </c>
      <c r="P68">
        <v>20.078673999388936</v>
      </c>
      <c r="Q68">
        <v>9.0255951661631446</v>
      </c>
      <c r="R68">
        <v>18.61582683181226</v>
      </c>
      <c r="S68">
        <v>11.590945882352941</v>
      </c>
      <c r="T68">
        <v>0</v>
      </c>
      <c r="U68">
        <v>62.108614749641632</v>
      </c>
      <c r="V68">
        <v>9.0971892161757371</v>
      </c>
      <c r="W68">
        <v>19.862023346303502</v>
      </c>
      <c r="X68">
        <v>38.586095664467479</v>
      </c>
      <c r="Y68">
        <v>0</v>
      </c>
      <c r="Z68">
        <v>2.8638167999999995</v>
      </c>
      <c r="AA68">
        <v>0</v>
      </c>
      <c r="AB68">
        <v>0</v>
      </c>
      <c r="AC68">
        <v>0</v>
      </c>
      <c r="AD68">
        <v>4.0033799999999999</v>
      </c>
      <c r="AE68">
        <v>7.2375940000000005</v>
      </c>
      <c r="AF68">
        <v>6.1515000000000004</v>
      </c>
      <c r="AG68">
        <v>0</v>
      </c>
      <c r="AH68">
        <v>18.7164</v>
      </c>
      <c r="AI68">
        <v>0</v>
      </c>
      <c r="AJ68">
        <v>0</v>
      </c>
      <c r="AK68">
        <v>22.407480000000003</v>
      </c>
      <c r="AL68">
        <v>9.9693499999999986</v>
      </c>
      <c r="AM68">
        <v>0</v>
      </c>
      <c r="AN68">
        <v>0</v>
      </c>
      <c r="AO68">
        <v>0.12912479999999998</v>
      </c>
      <c r="AP68">
        <v>1.9692191357421178</v>
      </c>
      <c r="AQ68">
        <v>21.572980000000001</v>
      </c>
      <c r="AR68">
        <v>2.9093999999999989</v>
      </c>
      <c r="AS68">
        <v>2.3632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717.04816983050898</v>
      </c>
      <c r="DN68">
        <v>25.084188504288676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254.79874255802673</v>
      </c>
      <c r="L69">
        <v>9.4185432605457464</v>
      </c>
      <c r="M69">
        <v>63.76555293058837</v>
      </c>
      <c r="N69">
        <v>51.883489615283494</v>
      </c>
      <c r="O69">
        <v>73.28448327265879</v>
      </c>
      <c r="P69">
        <v>20.078673999388936</v>
      </c>
      <c r="Q69">
        <v>9.0255951661631446</v>
      </c>
      <c r="R69">
        <v>18.61582683181226</v>
      </c>
      <c r="S69">
        <v>11.590945882352941</v>
      </c>
      <c r="T69">
        <v>0</v>
      </c>
      <c r="U69">
        <v>62.108614749641632</v>
      </c>
      <c r="V69">
        <v>9.0971892161757371</v>
      </c>
      <c r="W69">
        <v>19.862023346303502</v>
      </c>
      <c r="X69">
        <v>38.586095664467479</v>
      </c>
      <c r="Y69">
        <v>0</v>
      </c>
      <c r="Z69">
        <v>2.8638167999999995</v>
      </c>
      <c r="AA69">
        <v>0</v>
      </c>
      <c r="AB69">
        <v>0</v>
      </c>
      <c r="AC69">
        <v>0</v>
      </c>
      <c r="AD69">
        <v>4.0033799999999999</v>
      </c>
      <c r="AE69">
        <v>7.2375940000000005</v>
      </c>
      <c r="AF69">
        <v>6.1515000000000004</v>
      </c>
      <c r="AG69">
        <v>0</v>
      </c>
      <c r="AH69">
        <v>18.7164</v>
      </c>
      <c r="AI69">
        <v>0</v>
      </c>
      <c r="AJ69">
        <v>0</v>
      </c>
      <c r="AK69">
        <v>22.407480000000003</v>
      </c>
      <c r="AL69">
        <v>9.9693499999999986</v>
      </c>
      <c r="AM69">
        <v>0</v>
      </c>
      <c r="AN69">
        <v>0</v>
      </c>
      <c r="AO69">
        <v>0.12912479999999998</v>
      </c>
      <c r="AP69">
        <v>1.9692191357421178</v>
      </c>
      <c r="AQ69">
        <v>21.572980000000001</v>
      </c>
      <c r="AR69">
        <v>2.9093999999999989</v>
      </c>
      <c r="AS69">
        <v>2.3632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717.31567491328644</v>
      </c>
      <c r="DN69">
        <v>25.093546315864529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254.79874255802673</v>
      </c>
      <c r="L70">
        <v>9.4185432605457464</v>
      </c>
      <c r="M70">
        <v>63.76555293058837</v>
      </c>
      <c r="N70">
        <v>51.883489615283494</v>
      </c>
      <c r="O70">
        <v>73.28448327265879</v>
      </c>
      <c r="P70">
        <v>20.078673999388936</v>
      </c>
      <c r="Q70">
        <v>9.0255951661631446</v>
      </c>
      <c r="R70">
        <v>18.61582683181226</v>
      </c>
      <c r="S70">
        <v>11.590945882352941</v>
      </c>
      <c r="T70">
        <v>0</v>
      </c>
      <c r="U70">
        <v>62.108614749641632</v>
      </c>
      <c r="V70">
        <v>9.0971892161757371</v>
      </c>
      <c r="W70">
        <v>19.862023346303502</v>
      </c>
      <c r="X70">
        <v>38.586095664467479</v>
      </c>
      <c r="Y70">
        <v>0</v>
      </c>
      <c r="Z70">
        <v>0.48309999999999997</v>
      </c>
      <c r="AA70">
        <v>0</v>
      </c>
      <c r="AB70">
        <v>0</v>
      </c>
      <c r="AC70">
        <v>0</v>
      </c>
      <c r="AD70">
        <v>4.0033799999999999</v>
      </c>
      <c r="AE70">
        <v>7.2375940000000005</v>
      </c>
      <c r="AF70">
        <v>6.1515000000000004</v>
      </c>
      <c r="AG70">
        <v>0</v>
      </c>
      <c r="AH70">
        <v>18.7164</v>
      </c>
      <c r="AI70">
        <v>0</v>
      </c>
      <c r="AJ70">
        <v>0</v>
      </c>
      <c r="AK70">
        <v>22.407480000000003</v>
      </c>
      <c r="AL70">
        <v>9.9693499999999986</v>
      </c>
      <c r="AM70">
        <v>0</v>
      </c>
      <c r="AN70">
        <v>0</v>
      </c>
      <c r="AO70">
        <v>0.12912479999999998</v>
      </c>
      <c r="AP70">
        <v>1.9692191357421178</v>
      </c>
      <c r="AQ70">
        <v>21.572980000000001</v>
      </c>
      <c r="AR70">
        <v>2.9093999999999989</v>
      </c>
      <c r="AS70">
        <v>2.3632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715.01542632355915</v>
      </c>
      <c r="DN70">
        <v>25.013078105591802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254.79874255802673</v>
      </c>
      <c r="L71">
        <v>9.4185432605457464</v>
      </c>
      <c r="M71">
        <v>63.76555293058837</v>
      </c>
      <c r="N71">
        <v>51.883489615283494</v>
      </c>
      <c r="O71">
        <v>73.28448327265879</v>
      </c>
      <c r="P71">
        <v>20.078673999388936</v>
      </c>
      <c r="Q71">
        <v>9.0255951661631446</v>
      </c>
      <c r="R71">
        <v>18.61582683181226</v>
      </c>
      <c r="S71">
        <v>11.590945882352941</v>
      </c>
      <c r="T71">
        <v>0</v>
      </c>
      <c r="U71">
        <v>62.108614749641632</v>
      </c>
      <c r="V71">
        <v>9.0971892161757371</v>
      </c>
      <c r="W71">
        <v>19.862023346303502</v>
      </c>
      <c r="X71">
        <v>38.586095664467479</v>
      </c>
      <c r="Y71">
        <v>0</v>
      </c>
      <c r="Z71">
        <v>0.48309999999999997</v>
      </c>
      <c r="AA71">
        <v>0</v>
      </c>
      <c r="AB71">
        <v>0</v>
      </c>
      <c r="AC71">
        <v>0</v>
      </c>
      <c r="AD71">
        <v>4.0033799999999999</v>
      </c>
      <c r="AE71">
        <v>7.2375940000000005</v>
      </c>
      <c r="AF71">
        <v>6.1515000000000004</v>
      </c>
      <c r="AG71">
        <v>0</v>
      </c>
      <c r="AH71">
        <v>18.7164</v>
      </c>
      <c r="AI71">
        <v>0</v>
      </c>
      <c r="AJ71">
        <v>0</v>
      </c>
      <c r="AK71">
        <v>22.407480000000003</v>
      </c>
      <c r="AL71">
        <v>9.9693499999999986</v>
      </c>
      <c r="AM71">
        <v>0</v>
      </c>
      <c r="AN71">
        <v>0</v>
      </c>
      <c r="AO71">
        <v>0.12912479999999998</v>
      </c>
      <c r="AP71">
        <v>1.9692191357421178</v>
      </c>
      <c r="AQ71">
        <v>21.572980000000001</v>
      </c>
      <c r="AR71">
        <v>2.9093999999999989</v>
      </c>
      <c r="AS71">
        <v>2.3632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715.01542632355915</v>
      </c>
      <c r="DN71">
        <v>25.013078105591802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254.79874255802673</v>
      </c>
      <c r="L72">
        <v>9.4185432605457464</v>
      </c>
      <c r="M72">
        <v>63.76555293058837</v>
      </c>
      <c r="N72">
        <v>51.883489615283494</v>
      </c>
      <c r="O72">
        <v>73.28448327265879</v>
      </c>
      <c r="P72">
        <v>20.078673999388936</v>
      </c>
      <c r="Q72">
        <v>9.0255951661631446</v>
      </c>
      <c r="R72">
        <v>18.61582683181226</v>
      </c>
      <c r="S72">
        <v>11.590945882352941</v>
      </c>
      <c r="T72">
        <v>0</v>
      </c>
      <c r="U72">
        <v>62.108614749641632</v>
      </c>
      <c r="V72">
        <v>9.0971892161757371</v>
      </c>
      <c r="W72">
        <v>19.862023346303502</v>
      </c>
      <c r="X72">
        <v>38.586095664467479</v>
      </c>
      <c r="Y72">
        <v>0</v>
      </c>
      <c r="Z72">
        <v>0.48309999999999997</v>
      </c>
      <c r="AA72">
        <v>3.0883723950397339</v>
      </c>
      <c r="AB72">
        <v>5.7837519999999998</v>
      </c>
      <c r="AC72">
        <v>0</v>
      </c>
      <c r="AD72">
        <v>4.0126632000000004</v>
      </c>
      <c r="AE72">
        <v>7.2375940000000005</v>
      </c>
      <c r="AF72">
        <v>6.1515000000000004</v>
      </c>
      <c r="AG72">
        <v>0</v>
      </c>
      <c r="AH72">
        <v>18.7164</v>
      </c>
      <c r="AI72">
        <v>1.3977499999999996</v>
      </c>
      <c r="AJ72">
        <v>0</v>
      </c>
      <c r="AK72">
        <v>22.407480000000003</v>
      </c>
      <c r="AL72">
        <v>13.003499999999997</v>
      </c>
      <c r="AM72">
        <v>0</v>
      </c>
      <c r="AN72">
        <v>0</v>
      </c>
      <c r="AO72">
        <v>0.12912479999999998</v>
      </c>
      <c r="AP72">
        <v>1.9692191357421178</v>
      </c>
      <c r="AQ72">
        <v>21.572980000000001</v>
      </c>
      <c r="AR72">
        <v>2.9093999999999989</v>
      </c>
      <c r="AS72">
        <v>2.3632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727.87867433599797</v>
      </c>
      <c r="DN72">
        <v>25.463137688192933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254.79874255802673</v>
      </c>
      <c r="L73">
        <v>9.4185432605457464</v>
      </c>
      <c r="M73">
        <v>63.76555293058837</v>
      </c>
      <c r="N73">
        <v>51.883489615283494</v>
      </c>
      <c r="O73">
        <v>73.28448327265879</v>
      </c>
      <c r="P73">
        <v>20.078673999388936</v>
      </c>
      <c r="Q73">
        <v>9.0255951661631446</v>
      </c>
      <c r="R73">
        <v>18.61582683181226</v>
      </c>
      <c r="S73">
        <v>11.590945882352941</v>
      </c>
      <c r="T73">
        <v>0</v>
      </c>
      <c r="U73">
        <v>62.108614749641632</v>
      </c>
      <c r="V73">
        <v>9.0971892161757371</v>
      </c>
      <c r="W73">
        <v>19.862023346303502</v>
      </c>
      <c r="X73">
        <v>38.586095664467479</v>
      </c>
      <c r="Y73">
        <v>0</v>
      </c>
      <c r="Z73">
        <v>0.96619999999999995</v>
      </c>
      <c r="AA73">
        <v>6.1420439766520554</v>
      </c>
      <c r="AB73">
        <v>5.7837519999999998</v>
      </c>
      <c r="AC73">
        <v>0</v>
      </c>
      <c r="AD73">
        <v>8.0253264000000009</v>
      </c>
      <c r="AE73">
        <v>7.2375940000000005</v>
      </c>
      <c r="AF73">
        <v>6.1515000000000004</v>
      </c>
      <c r="AG73">
        <v>0</v>
      </c>
      <c r="AH73">
        <v>24.955199999999998</v>
      </c>
      <c r="AI73">
        <v>2.7954999999999997</v>
      </c>
      <c r="AJ73">
        <v>0</v>
      </c>
      <c r="AK73">
        <v>22.407480000000003</v>
      </c>
      <c r="AL73">
        <v>52.880899999999997</v>
      </c>
      <c r="AM73">
        <v>0</v>
      </c>
      <c r="AN73">
        <v>0</v>
      </c>
      <c r="AO73">
        <v>0.12912479999999998</v>
      </c>
      <c r="AP73">
        <v>1.9692191357421178</v>
      </c>
      <c r="AQ73">
        <v>43.145959999999995</v>
      </c>
      <c r="AR73">
        <v>3.8791999999999991</v>
      </c>
      <c r="AS73">
        <v>4.1356000000000002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804.57417449409047</v>
      </c>
      <c r="DN73">
        <v>28.146202311712397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254.79874255802673</v>
      </c>
      <c r="L74">
        <v>9.4185432605457464</v>
      </c>
      <c r="M74">
        <v>63.76555293058837</v>
      </c>
      <c r="N74">
        <v>51.883489615283494</v>
      </c>
      <c r="O74">
        <v>73.28448327265879</v>
      </c>
      <c r="P74">
        <v>20.078673999388936</v>
      </c>
      <c r="Q74">
        <v>9.0255951661631446</v>
      </c>
      <c r="R74">
        <v>18.61582683181226</v>
      </c>
      <c r="S74">
        <v>11.590945882352941</v>
      </c>
      <c r="T74">
        <v>0</v>
      </c>
      <c r="U74">
        <v>62.108614749641632</v>
      </c>
      <c r="V74">
        <v>9.0971892161757371</v>
      </c>
      <c r="W74">
        <v>19.862023346303502</v>
      </c>
      <c r="X74">
        <v>38.586095664467479</v>
      </c>
      <c r="Y74">
        <v>0</v>
      </c>
      <c r="Z74">
        <v>0.96619999999999995</v>
      </c>
      <c r="AA74">
        <v>12.318788766731524</v>
      </c>
      <c r="AB74">
        <v>5.7837519999999998</v>
      </c>
      <c r="AC74">
        <v>0</v>
      </c>
      <c r="AD74">
        <v>12.037989599999998</v>
      </c>
      <c r="AE74">
        <v>14.475188000000001</v>
      </c>
      <c r="AF74">
        <v>6.1515000000000004</v>
      </c>
      <c r="AG74">
        <v>0</v>
      </c>
      <c r="AH74">
        <v>33.273599999999995</v>
      </c>
      <c r="AI74">
        <v>14.362160799999996</v>
      </c>
      <c r="AJ74">
        <v>0</v>
      </c>
      <c r="AK74">
        <v>22.407480000000003</v>
      </c>
      <c r="AL74">
        <v>52.880899999999997</v>
      </c>
      <c r="AM74">
        <v>2.1074399999999995</v>
      </c>
      <c r="AN74">
        <v>0</v>
      </c>
      <c r="AO74">
        <v>0.12912479999999998</v>
      </c>
      <c r="AP74">
        <v>1.9692191357421178</v>
      </c>
      <c r="AQ74">
        <v>43.145959999999995</v>
      </c>
      <c r="AR74">
        <v>21.820499999999999</v>
      </c>
      <c r="AS74">
        <v>10.87072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866.50351518431944</v>
      </c>
      <c r="DN74">
        <v>30.312784411562923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254.79874255802673</v>
      </c>
      <c r="L75">
        <v>9.4185432605457464</v>
      </c>
      <c r="M75">
        <v>63.76555293058837</v>
      </c>
      <c r="N75">
        <v>51.883489615283494</v>
      </c>
      <c r="O75">
        <v>73.28448327265879</v>
      </c>
      <c r="P75">
        <v>20.078673999388936</v>
      </c>
      <c r="Q75">
        <v>9.0255951661631446</v>
      </c>
      <c r="R75">
        <v>18.61582683181226</v>
      </c>
      <c r="S75">
        <v>11.590945882352941</v>
      </c>
      <c r="T75">
        <v>0</v>
      </c>
      <c r="U75">
        <v>62.108614749641632</v>
      </c>
      <c r="V75">
        <v>9.0971892161757371</v>
      </c>
      <c r="W75">
        <v>19.862023346303502</v>
      </c>
      <c r="X75">
        <v>38.586095664467479</v>
      </c>
      <c r="Y75">
        <v>0</v>
      </c>
      <c r="Z75">
        <v>0.96619999999999995</v>
      </c>
      <c r="AA75">
        <v>17.350406713706374</v>
      </c>
      <c r="AB75">
        <v>11.567504</v>
      </c>
      <c r="AC75">
        <v>0.83894999999999986</v>
      </c>
      <c r="AD75">
        <v>16.050652800000002</v>
      </c>
      <c r="AE75">
        <v>21.712782000000001</v>
      </c>
      <c r="AF75">
        <v>12.303000000000001</v>
      </c>
      <c r="AG75">
        <v>0</v>
      </c>
      <c r="AH75">
        <v>41.591999999999999</v>
      </c>
      <c r="AI75">
        <v>14.362160799999996</v>
      </c>
      <c r="AJ75">
        <v>0</v>
      </c>
      <c r="AK75">
        <v>22.407480000000003</v>
      </c>
      <c r="AL75">
        <v>52.880899999999997</v>
      </c>
      <c r="AM75">
        <v>4.0977999999999994</v>
      </c>
      <c r="AN75">
        <v>0</v>
      </c>
      <c r="AO75">
        <v>0.12912479999999998</v>
      </c>
      <c r="AP75">
        <v>1.9692191357421178</v>
      </c>
      <c r="AQ75">
        <v>43.145959999999995</v>
      </c>
      <c r="AR75">
        <v>21.820499999999999</v>
      </c>
      <c r="AS75">
        <v>10.87072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904.53770627022584</v>
      </c>
      <c r="DN75">
        <v>31.643430472631145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254.79874255802673</v>
      </c>
      <c r="L76">
        <v>9.4185432605457464</v>
      </c>
      <c r="M76">
        <v>63.76555293058837</v>
      </c>
      <c r="N76">
        <v>51.883489615283494</v>
      </c>
      <c r="O76">
        <v>73.28448327265879</v>
      </c>
      <c r="P76">
        <v>20.078673999388936</v>
      </c>
      <c r="Q76">
        <v>9.0255951661631446</v>
      </c>
      <c r="R76">
        <v>18.61582683181226</v>
      </c>
      <c r="S76">
        <v>11.590945882352941</v>
      </c>
      <c r="T76">
        <v>0</v>
      </c>
      <c r="U76">
        <v>62.108614749641632</v>
      </c>
      <c r="V76">
        <v>9.0971892161757371</v>
      </c>
      <c r="W76">
        <v>19.862023346303502</v>
      </c>
      <c r="X76">
        <v>38.586095664467479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8.5097494999999999</v>
      </c>
      <c r="AD76">
        <v>16.050652800000002</v>
      </c>
      <c r="AE76">
        <v>21.712782000000001</v>
      </c>
      <c r="AF76">
        <v>20.504999999999999</v>
      </c>
      <c r="AG76">
        <v>0</v>
      </c>
      <c r="AH76">
        <v>61.639343999999994</v>
      </c>
      <c r="AI76">
        <v>14.362160799999996</v>
      </c>
      <c r="AJ76">
        <v>0</v>
      </c>
      <c r="AK76">
        <v>22.407480000000003</v>
      </c>
      <c r="AL76">
        <v>52.880899999999997</v>
      </c>
      <c r="AM76">
        <v>4.0977999999999994</v>
      </c>
      <c r="AN76">
        <v>0</v>
      </c>
      <c r="AO76">
        <v>0.12912479999999998</v>
      </c>
      <c r="AP76">
        <v>1.9692191357421178</v>
      </c>
      <c r="AQ76">
        <v>43.145959999999995</v>
      </c>
      <c r="AR76">
        <v>4.8489999999999993</v>
      </c>
      <c r="AS76">
        <v>10.87072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936.92549289292015</v>
      </c>
      <c r="DN76">
        <v>32.776461016023866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254.79874255802673</v>
      </c>
      <c r="L77">
        <v>9.4185432605457464</v>
      </c>
      <c r="M77">
        <v>63.76555293058837</v>
      </c>
      <c r="N77">
        <v>51.883489615283494</v>
      </c>
      <c r="O77">
        <v>73.28448327265879</v>
      </c>
      <c r="P77">
        <v>20.078673999388936</v>
      </c>
      <c r="Q77">
        <v>9.0255951661631446</v>
      </c>
      <c r="R77">
        <v>18.61582683181226</v>
      </c>
      <c r="S77">
        <v>11.590945882352941</v>
      </c>
      <c r="T77">
        <v>0</v>
      </c>
      <c r="U77">
        <v>62.108614749641632</v>
      </c>
      <c r="V77">
        <v>9.0971892161757371</v>
      </c>
      <c r="W77">
        <v>19.862023346303502</v>
      </c>
      <c r="X77">
        <v>38.586095664467479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8.5097494999999999</v>
      </c>
      <c r="AD77">
        <v>16.050652800000002</v>
      </c>
      <c r="AE77">
        <v>21.712782000000001</v>
      </c>
      <c r="AF77">
        <v>20.504999999999999</v>
      </c>
      <c r="AG77">
        <v>0</v>
      </c>
      <c r="AH77">
        <v>61.639343999999994</v>
      </c>
      <c r="AI77">
        <v>14.362160799999996</v>
      </c>
      <c r="AJ77">
        <v>0</v>
      </c>
      <c r="AK77">
        <v>22.407480000000003</v>
      </c>
      <c r="AL77">
        <v>10.402800000000001</v>
      </c>
      <c r="AM77">
        <v>6.9405023999999989</v>
      </c>
      <c r="AN77">
        <v>0</v>
      </c>
      <c r="AO77">
        <v>0.12912479999999998</v>
      </c>
      <c r="AP77">
        <v>1.9692191357421178</v>
      </c>
      <c r="AQ77">
        <v>43.145959999999995</v>
      </c>
      <c r="AR77">
        <v>3.8791999999999991</v>
      </c>
      <c r="AS77">
        <v>10.87072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897.69275125357365</v>
      </c>
      <c r="DN77">
        <v>31.404005055370298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254.79874255802673</v>
      </c>
      <c r="L78">
        <v>9.4185432605457464</v>
      </c>
      <c r="M78">
        <v>63.76555293058837</v>
      </c>
      <c r="N78">
        <v>51.883489615283494</v>
      </c>
      <c r="O78">
        <v>73.28448327265879</v>
      </c>
      <c r="P78">
        <v>20.078673999388936</v>
      </c>
      <c r="Q78">
        <v>9.0255951661631446</v>
      </c>
      <c r="R78">
        <v>18.61582683181226</v>
      </c>
      <c r="S78">
        <v>11.590945882352941</v>
      </c>
      <c r="T78">
        <v>0</v>
      </c>
      <c r="U78">
        <v>62.108614749641632</v>
      </c>
      <c r="V78">
        <v>9.0971892161757371</v>
      </c>
      <c r="W78">
        <v>19.862023346303502</v>
      </c>
      <c r="X78">
        <v>38.586095664467479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8.5097494999999999</v>
      </c>
      <c r="AD78">
        <v>16.050652800000002</v>
      </c>
      <c r="AE78">
        <v>21.712782000000001</v>
      </c>
      <c r="AF78">
        <v>20.504999999999999</v>
      </c>
      <c r="AG78">
        <v>0</v>
      </c>
      <c r="AH78">
        <v>61.639343999999994</v>
      </c>
      <c r="AI78">
        <v>14.362160799999996</v>
      </c>
      <c r="AJ78">
        <v>0</v>
      </c>
      <c r="AK78">
        <v>22.407480000000003</v>
      </c>
      <c r="AL78">
        <v>9.9693499999999986</v>
      </c>
      <c r="AM78">
        <v>6.9405023999999989</v>
      </c>
      <c r="AN78">
        <v>0</v>
      </c>
      <c r="AO78">
        <v>0.12912479999999998</v>
      </c>
      <c r="AP78">
        <v>1.9692191357421178</v>
      </c>
      <c r="AQ78">
        <v>43.145959999999995</v>
      </c>
      <c r="AR78">
        <v>3.8791999999999991</v>
      </c>
      <c r="AS78">
        <v>5.0217999999999998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891.62272558607947</v>
      </c>
      <c r="DN78">
        <v>31.191660722864381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254.79874255802673</v>
      </c>
      <c r="L79">
        <v>9.4185432605457464</v>
      </c>
      <c r="M79">
        <v>63.76555293058837</v>
      </c>
      <c r="N79">
        <v>51.883489615283494</v>
      </c>
      <c r="O79">
        <v>73.28448327265879</v>
      </c>
      <c r="P79">
        <v>20.078673999388936</v>
      </c>
      <c r="Q79">
        <v>9.0255951661631446</v>
      </c>
      <c r="R79">
        <v>18.61582683181226</v>
      </c>
      <c r="S79">
        <v>11.590945882352941</v>
      </c>
      <c r="T79">
        <v>0</v>
      </c>
      <c r="U79">
        <v>62.108614749641632</v>
      </c>
      <c r="V79">
        <v>9.0971892161757371</v>
      </c>
      <c r="W79">
        <v>19.862023346303502</v>
      </c>
      <c r="X79">
        <v>41.56289514076343</v>
      </c>
      <c r="Y79">
        <v>0</v>
      </c>
      <c r="Z79">
        <v>8.5914503999999994</v>
      </c>
      <c r="AA79">
        <v>12.318788766731524</v>
      </c>
      <c r="AB79">
        <v>17.351255999999996</v>
      </c>
      <c r="AC79">
        <v>8.5097494999999999</v>
      </c>
      <c r="AD79">
        <v>16.050652800000002</v>
      </c>
      <c r="AE79">
        <v>21.712782000000001</v>
      </c>
      <c r="AF79">
        <v>20.504999999999999</v>
      </c>
      <c r="AG79">
        <v>0</v>
      </c>
      <c r="AH79">
        <v>61.639343999999994</v>
      </c>
      <c r="AI79">
        <v>14.362160799999996</v>
      </c>
      <c r="AJ79">
        <v>0</v>
      </c>
      <c r="AK79">
        <v>22.407480000000003</v>
      </c>
      <c r="AL79">
        <v>9.9693499999999986</v>
      </c>
      <c r="AM79">
        <v>6.9405023999999989</v>
      </c>
      <c r="AN79">
        <v>0</v>
      </c>
      <c r="AO79">
        <v>0.12912479999999998</v>
      </c>
      <c r="AP79">
        <v>1.9692191357421178</v>
      </c>
      <c r="AQ79">
        <v>43.145959999999995</v>
      </c>
      <c r="AR79">
        <v>3.8791999999999991</v>
      </c>
      <c r="AS79">
        <v>4.1356000000000002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887.65739779167143</v>
      </c>
      <c r="DN79">
        <v>31.052798780506695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254.79874255802673</v>
      </c>
      <c r="L80">
        <v>9.4185432605457464</v>
      </c>
      <c r="M80">
        <v>63.76555293058837</v>
      </c>
      <c r="N80">
        <v>51.883489615283494</v>
      </c>
      <c r="O80">
        <v>73.28448327265879</v>
      </c>
      <c r="P80">
        <v>20.078673999388936</v>
      </c>
      <c r="Q80">
        <v>9.0255951661631446</v>
      </c>
      <c r="R80">
        <v>18.61582683181226</v>
      </c>
      <c r="S80">
        <v>11.590945882352941</v>
      </c>
      <c r="T80">
        <v>0</v>
      </c>
      <c r="U80">
        <v>62.108614749641632</v>
      </c>
      <c r="V80">
        <v>9.0971892161757371</v>
      </c>
      <c r="W80">
        <v>19.862023346303502</v>
      </c>
      <c r="X80">
        <v>43.188029599347509</v>
      </c>
      <c r="Y80">
        <v>0</v>
      </c>
      <c r="Z80">
        <v>8.5914503999999994</v>
      </c>
      <c r="AA80">
        <v>12.318788766731524</v>
      </c>
      <c r="AB80">
        <v>17.351255999999996</v>
      </c>
      <c r="AC80">
        <v>8.5097494999999999</v>
      </c>
      <c r="AD80">
        <v>16.050652800000002</v>
      </c>
      <c r="AE80">
        <v>21.712782000000001</v>
      </c>
      <c r="AF80">
        <v>20.504999999999999</v>
      </c>
      <c r="AG80">
        <v>0</v>
      </c>
      <c r="AH80">
        <v>61.639343999999994</v>
      </c>
      <c r="AI80">
        <v>1.6772999999999998</v>
      </c>
      <c r="AJ80">
        <v>0</v>
      </c>
      <c r="AK80">
        <v>22.407480000000003</v>
      </c>
      <c r="AL80">
        <v>9.9693499999999986</v>
      </c>
      <c r="AM80">
        <v>6.9405023999999989</v>
      </c>
      <c r="AN80">
        <v>0</v>
      </c>
      <c r="AO80">
        <v>0.12912479999999998</v>
      </c>
      <c r="AP80">
        <v>1.9692191357421178</v>
      </c>
      <c r="AQ80">
        <v>43.145959999999995</v>
      </c>
      <c r="AR80">
        <v>3.8791999999999991</v>
      </c>
      <c r="AS80">
        <v>4.1356000000000002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876.97149041187868</v>
      </c>
      <c r="DN80">
        <v>30.678979818883331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254.79874255802673</v>
      </c>
      <c r="L81">
        <v>9.4185432605457464</v>
      </c>
      <c r="M81">
        <v>63.76555293058837</v>
      </c>
      <c r="N81">
        <v>51.883489615283494</v>
      </c>
      <c r="O81">
        <v>73.28448327265879</v>
      </c>
      <c r="P81">
        <v>20.078673999388936</v>
      </c>
      <c r="Q81">
        <v>9.0255951661631446</v>
      </c>
      <c r="R81">
        <v>18.61582683181226</v>
      </c>
      <c r="S81">
        <v>11.590945882352941</v>
      </c>
      <c r="T81">
        <v>0</v>
      </c>
      <c r="U81">
        <v>62.108614749641632</v>
      </c>
      <c r="V81">
        <v>9.0971892161757371</v>
      </c>
      <c r="W81">
        <v>19.862023346303502</v>
      </c>
      <c r="X81">
        <v>43.188046727004838</v>
      </c>
      <c r="Y81">
        <v>0</v>
      </c>
      <c r="Z81">
        <v>0</v>
      </c>
      <c r="AA81">
        <v>11.451268431046206</v>
      </c>
      <c r="AB81">
        <v>17.351255999999996</v>
      </c>
      <c r="AC81">
        <v>8.5097494999999999</v>
      </c>
      <c r="AD81">
        <v>16.050652800000002</v>
      </c>
      <c r="AE81">
        <v>21.712782000000001</v>
      </c>
      <c r="AF81">
        <v>20.504999999999999</v>
      </c>
      <c r="AG81">
        <v>0</v>
      </c>
      <c r="AH81">
        <v>58.2288</v>
      </c>
      <c r="AI81">
        <v>0</v>
      </c>
      <c r="AJ81">
        <v>0</v>
      </c>
      <c r="AK81">
        <v>22.407480000000003</v>
      </c>
      <c r="AL81">
        <v>9.9693499999999986</v>
      </c>
      <c r="AM81">
        <v>4.6363679999999992</v>
      </c>
      <c r="AN81">
        <v>0</v>
      </c>
      <c r="AO81">
        <v>0.12912479999999998</v>
      </c>
      <c r="AP81">
        <v>1.9692191357421178</v>
      </c>
      <c r="AQ81">
        <v>43.145959999999995</v>
      </c>
      <c r="AR81">
        <v>5.8187999999999978</v>
      </c>
      <c r="AS81">
        <v>4.1356000000000002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862.56418161156512</v>
      </c>
      <c r="DN81">
        <v>30.174956611168973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254.79874255802673</v>
      </c>
      <c r="L82">
        <v>9.4185432605457464</v>
      </c>
      <c r="M82">
        <v>63.76555293058837</v>
      </c>
      <c r="N82">
        <v>51.883489615283494</v>
      </c>
      <c r="O82">
        <v>73.28448327265879</v>
      </c>
      <c r="P82">
        <v>20.078673999388936</v>
      </c>
      <c r="Q82">
        <v>9.0255951661631446</v>
      </c>
      <c r="R82">
        <v>18.61582683181226</v>
      </c>
      <c r="S82">
        <v>11.590945882352941</v>
      </c>
      <c r="T82">
        <v>0</v>
      </c>
      <c r="U82">
        <v>62.108614749641632</v>
      </c>
      <c r="V82">
        <v>9.0971892161757371</v>
      </c>
      <c r="W82">
        <v>19.862023346303502</v>
      </c>
      <c r="X82">
        <v>43.188046727004838</v>
      </c>
      <c r="Y82">
        <v>0</v>
      </c>
      <c r="Z82">
        <v>0</v>
      </c>
      <c r="AA82">
        <v>6.1420439766520554</v>
      </c>
      <c r="AB82">
        <v>17.351255999999996</v>
      </c>
      <c r="AC82">
        <v>0</v>
      </c>
      <c r="AD82">
        <v>12.010140000000002</v>
      </c>
      <c r="AE82">
        <v>14.425599999999999</v>
      </c>
      <c r="AF82">
        <v>12.303000000000001</v>
      </c>
      <c r="AG82">
        <v>0</v>
      </c>
      <c r="AH82">
        <v>41.591999999999999</v>
      </c>
      <c r="AI82">
        <v>0</v>
      </c>
      <c r="AJ82">
        <v>0</v>
      </c>
      <c r="AK82">
        <v>22.407480000000003</v>
      </c>
      <c r="AL82">
        <v>9.9693499999999986</v>
      </c>
      <c r="AM82">
        <v>4.6363679999999992</v>
      </c>
      <c r="AN82">
        <v>0</v>
      </c>
      <c r="AO82">
        <v>0.12912479999999998</v>
      </c>
      <c r="AP82">
        <v>1.9692191357421178</v>
      </c>
      <c r="AQ82">
        <v>43.145959999999995</v>
      </c>
      <c r="AR82">
        <v>5.8187999999999978</v>
      </c>
      <c r="AS82">
        <v>4.1356000000000002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814.26834277178546</v>
      </c>
      <c r="DN82">
        <v>28.485326696554651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254.79874255802673</v>
      </c>
      <c r="L83">
        <v>9.4185432605457464</v>
      </c>
      <c r="M83">
        <v>63.76555293058837</v>
      </c>
      <c r="N83">
        <v>51.883489615283494</v>
      </c>
      <c r="O83">
        <v>73.28448327265879</v>
      </c>
      <c r="P83">
        <v>20.078673999388936</v>
      </c>
      <c r="Q83">
        <v>9.0255951661631446</v>
      </c>
      <c r="R83">
        <v>18.61582683181226</v>
      </c>
      <c r="S83">
        <v>11.590945882352941</v>
      </c>
      <c r="T83">
        <v>0</v>
      </c>
      <c r="U83">
        <v>62.108614749641632</v>
      </c>
      <c r="V83">
        <v>9.0971892161757371</v>
      </c>
      <c r="W83">
        <v>19.862023346303502</v>
      </c>
      <c r="X83">
        <v>43.188046727004838</v>
      </c>
      <c r="Y83">
        <v>0</v>
      </c>
      <c r="Z83">
        <v>0</v>
      </c>
      <c r="AA83">
        <v>6.1420439766520554</v>
      </c>
      <c r="AB83">
        <v>11.567504</v>
      </c>
      <c r="AC83">
        <v>0</v>
      </c>
      <c r="AD83">
        <v>8.0067599999999999</v>
      </c>
      <c r="AE83">
        <v>7.2127999999999997</v>
      </c>
      <c r="AF83">
        <v>12.303000000000001</v>
      </c>
      <c r="AG83">
        <v>0</v>
      </c>
      <c r="AH83">
        <v>33.273599999999995</v>
      </c>
      <c r="AI83">
        <v>0</v>
      </c>
      <c r="AJ83">
        <v>0</v>
      </c>
      <c r="AK83">
        <v>22.407480000000003</v>
      </c>
      <c r="AL83">
        <v>9.9693499999999986</v>
      </c>
      <c r="AM83">
        <v>2.3181839999999996</v>
      </c>
      <c r="AN83">
        <v>0</v>
      </c>
      <c r="AO83">
        <v>0.12912479999999998</v>
      </c>
      <c r="AP83">
        <v>1.9692191357421178</v>
      </c>
      <c r="AQ83">
        <v>21.572980000000001</v>
      </c>
      <c r="AR83">
        <v>5.8187999999999978</v>
      </c>
      <c r="AS83">
        <v>4.1356000000000002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766.72212755081523</v>
      </c>
      <c r="DN83">
        <v>26.822045917524996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254.79874255802673</v>
      </c>
      <c r="L84">
        <v>9.4185432605457464</v>
      </c>
      <c r="M84">
        <v>63.76555293058837</v>
      </c>
      <c r="N84">
        <v>51.883489615283494</v>
      </c>
      <c r="O84">
        <v>73.28448327265879</v>
      </c>
      <c r="P84">
        <v>20.078673999388936</v>
      </c>
      <c r="Q84">
        <v>9.0255951661631446</v>
      </c>
      <c r="R84">
        <v>18.61582683181226</v>
      </c>
      <c r="S84">
        <v>11.590945882352941</v>
      </c>
      <c r="T84">
        <v>0</v>
      </c>
      <c r="U84">
        <v>62.108614749641632</v>
      </c>
      <c r="V84">
        <v>9.0971892161757371</v>
      </c>
      <c r="W84">
        <v>19.862023346303502</v>
      </c>
      <c r="X84">
        <v>43.188046727004838</v>
      </c>
      <c r="Y84">
        <v>0</v>
      </c>
      <c r="Z84">
        <v>0</v>
      </c>
      <c r="AA84">
        <v>3.0883723950397339</v>
      </c>
      <c r="AB84">
        <v>5.2685999999999993</v>
      </c>
      <c r="AC84">
        <v>0</v>
      </c>
      <c r="AD84">
        <v>4.0033799999999999</v>
      </c>
      <c r="AE84">
        <v>7.2127999999999997</v>
      </c>
      <c r="AF84">
        <v>12.303000000000001</v>
      </c>
      <c r="AG84">
        <v>0</v>
      </c>
      <c r="AH84">
        <v>24.955199999999998</v>
      </c>
      <c r="AI84">
        <v>0</v>
      </c>
      <c r="AJ84">
        <v>0</v>
      </c>
      <c r="AK84">
        <v>22.407480000000003</v>
      </c>
      <c r="AL84">
        <v>9.9693499999999986</v>
      </c>
      <c r="AM84">
        <v>2.3181839999999996</v>
      </c>
      <c r="AN84">
        <v>0</v>
      </c>
      <c r="AO84">
        <v>0.12912479999999998</v>
      </c>
      <c r="AP84">
        <v>1.9692191357421178</v>
      </c>
      <c r="AQ84">
        <v>21.572980000000001</v>
      </c>
      <c r="AR84">
        <v>21.820499999999999</v>
      </c>
      <c r="AS84">
        <v>4.1356000000000002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761.24127613279802</v>
      </c>
      <c r="DN84">
        <v>26.630241753929905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254.79874255802673</v>
      </c>
      <c r="L85">
        <v>3.0013807290999868</v>
      </c>
      <c r="M85">
        <v>63.76555293058837</v>
      </c>
      <c r="N85">
        <v>51.883489615283494</v>
      </c>
      <c r="O85">
        <v>73.28448327265879</v>
      </c>
      <c r="P85">
        <v>20.078673999388936</v>
      </c>
      <c r="Q85">
        <v>3.0530076048951051</v>
      </c>
      <c r="R85">
        <v>3.9965429161503518</v>
      </c>
      <c r="S85">
        <v>3.0010953488372096</v>
      </c>
      <c r="T85">
        <v>0</v>
      </c>
      <c r="U85">
        <v>62.108614749641632</v>
      </c>
      <c r="V85">
        <v>9.0971892161757371</v>
      </c>
      <c r="W85">
        <v>19.862023346303502</v>
      </c>
      <c r="X85">
        <v>43.188046727004838</v>
      </c>
      <c r="Y85">
        <v>0</v>
      </c>
      <c r="Z85">
        <v>0</v>
      </c>
      <c r="AA85">
        <v>0</v>
      </c>
      <c r="AB85">
        <v>5.2685999999999993</v>
      </c>
      <c r="AC85">
        <v>0</v>
      </c>
      <c r="AD85">
        <v>4.0033799999999999</v>
      </c>
      <c r="AE85">
        <v>7.2127999999999997</v>
      </c>
      <c r="AF85">
        <v>12.303000000000001</v>
      </c>
      <c r="AG85">
        <v>0</v>
      </c>
      <c r="AH85">
        <v>18.7164</v>
      </c>
      <c r="AI85">
        <v>0</v>
      </c>
      <c r="AJ85">
        <v>0</v>
      </c>
      <c r="AK85">
        <v>22.407480000000003</v>
      </c>
      <c r="AL85">
        <v>9.5358999999999998</v>
      </c>
      <c r="AM85">
        <v>2.3181839999999996</v>
      </c>
      <c r="AN85">
        <v>0</v>
      </c>
      <c r="AO85">
        <v>0.12912479999999998</v>
      </c>
      <c r="AP85">
        <v>1.9692191357421178</v>
      </c>
      <c r="AQ85">
        <v>21.572980000000001</v>
      </c>
      <c r="AR85">
        <v>21.820499999999999</v>
      </c>
      <c r="AS85">
        <v>4.1356000000000002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717.41499025377129</v>
      </c>
      <c r="DN85">
        <v>25.097020696025591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254.79874255802673</v>
      </c>
      <c r="L86">
        <v>3.0013807290999868</v>
      </c>
      <c r="M86">
        <v>63.76555293058837</v>
      </c>
      <c r="N86">
        <v>51.883489615283494</v>
      </c>
      <c r="O86">
        <v>73.28448327265879</v>
      </c>
      <c r="P86">
        <v>20.078673999388936</v>
      </c>
      <c r="Q86">
        <v>3.003070528967255</v>
      </c>
      <c r="R86">
        <v>3.9965429161503518</v>
      </c>
      <c r="S86">
        <v>2.9998923240938162</v>
      </c>
      <c r="T86">
        <v>0</v>
      </c>
      <c r="U86">
        <v>62.108614749641632</v>
      </c>
      <c r="V86">
        <v>9.0971892161757371</v>
      </c>
      <c r="W86">
        <v>19.862023346303502</v>
      </c>
      <c r="X86">
        <v>43.188046727004838</v>
      </c>
      <c r="Y86">
        <v>0</v>
      </c>
      <c r="Z86">
        <v>0</v>
      </c>
      <c r="AA86">
        <v>0</v>
      </c>
      <c r="AB86">
        <v>5.2685999999999993</v>
      </c>
      <c r="AC86">
        <v>0</v>
      </c>
      <c r="AD86">
        <v>4.0033799999999999</v>
      </c>
      <c r="AE86">
        <v>7.2127999999999997</v>
      </c>
      <c r="AF86">
        <v>12.303000000000001</v>
      </c>
      <c r="AG86">
        <v>0</v>
      </c>
      <c r="AH86">
        <v>18.7164</v>
      </c>
      <c r="AI86">
        <v>0</v>
      </c>
      <c r="AJ86">
        <v>0</v>
      </c>
      <c r="AK86">
        <v>22.407480000000003</v>
      </c>
      <c r="AL86">
        <v>9.5358999999999998</v>
      </c>
      <c r="AM86">
        <v>1.3932520000000002</v>
      </c>
      <c r="AN86">
        <v>0</v>
      </c>
      <c r="AO86">
        <v>0.12912479999999998</v>
      </c>
      <c r="AP86">
        <v>1.9692191357421178</v>
      </c>
      <c r="AQ86">
        <v>21.572980000000001</v>
      </c>
      <c r="AR86">
        <v>3.8791999999999991</v>
      </c>
      <c r="AS86">
        <v>4.1356000000000002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699.13702486515581</v>
      </c>
      <c r="DN86">
        <v>24.457613983969793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254.79874255802673</v>
      </c>
      <c r="L87">
        <v>3.0014756522524144</v>
      </c>
      <c r="M87">
        <v>63.76555293058837</v>
      </c>
      <c r="N87">
        <v>51.883489615283494</v>
      </c>
      <c r="O87">
        <v>73.28448327265879</v>
      </c>
      <c r="P87">
        <v>20.078673999388936</v>
      </c>
      <c r="Q87">
        <v>3.003070528967255</v>
      </c>
      <c r="R87">
        <v>3.9965429161503518</v>
      </c>
      <c r="S87">
        <v>2.9998923240938162</v>
      </c>
      <c r="T87">
        <v>0</v>
      </c>
      <c r="U87">
        <v>62.108614749641632</v>
      </c>
      <c r="V87">
        <v>9.0971892161757371</v>
      </c>
      <c r="W87">
        <v>19.862023346303502</v>
      </c>
      <c r="X87">
        <v>43.188046727004838</v>
      </c>
      <c r="Y87">
        <v>0</v>
      </c>
      <c r="Z87">
        <v>0</v>
      </c>
      <c r="AA87">
        <v>0</v>
      </c>
      <c r="AB87">
        <v>5.2685999999999993</v>
      </c>
      <c r="AC87">
        <v>0</v>
      </c>
      <c r="AD87">
        <v>0</v>
      </c>
      <c r="AE87">
        <v>7.2127999999999997</v>
      </c>
      <c r="AF87">
        <v>12.303000000000001</v>
      </c>
      <c r="AG87">
        <v>0</v>
      </c>
      <c r="AH87">
        <v>18.7164</v>
      </c>
      <c r="AI87">
        <v>0</v>
      </c>
      <c r="AJ87">
        <v>0</v>
      </c>
      <c r="AK87">
        <v>22.407480000000003</v>
      </c>
      <c r="AL87">
        <v>9.5358999999999998</v>
      </c>
      <c r="AM87">
        <v>0</v>
      </c>
      <c r="AN87">
        <v>0</v>
      </c>
      <c r="AO87">
        <v>0.12912479999999998</v>
      </c>
      <c r="AP87">
        <v>1.9692191357421178</v>
      </c>
      <c r="AQ87">
        <v>21.572980000000001</v>
      </c>
      <c r="AR87">
        <v>2.9093999999999989</v>
      </c>
      <c r="AS87">
        <v>4.1356000000000002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692.98587047716092</v>
      </c>
      <c r="DN87">
        <v>24.242431295117083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254.79874255802673</v>
      </c>
      <c r="L88">
        <v>3.0014756522524144</v>
      </c>
      <c r="M88">
        <v>63.76555293058837</v>
      </c>
      <c r="N88">
        <v>51.883489615283494</v>
      </c>
      <c r="O88">
        <v>73.28448327265879</v>
      </c>
      <c r="P88">
        <v>20.078673999388936</v>
      </c>
      <c r="Q88">
        <v>3.003070528967255</v>
      </c>
      <c r="R88">
        <v>3.9965429161503518</v>
      </c>
      <c r="S88">
        <v>2.9998923240938162</v>
      </c>
      <c r="T88">
        <v>0</v>
      </c>
      <c r="U88">
        <v>62.108614749641632</v>
      </c>
      <c r="V88">
        <v>9.0971892161757371</v>
      </c>
      <c r="W88">
        <v>19.862023346303502</v>
      </c>
      <c r="X88">
        <v>43.188046727004838</v>
      </c>
      <c r="Y88">
        <v>0</v>
      </c>
      <c r="Z88">
        <v>0</v>
      </c>
      <c r="AA88">
        <v>0</v>
      </c>
      <c r="AB88">
        <v>5.2685999999999993</v>
      </c>
      <c r="AC88">
        <v>0</v>
      </c>
      <c r="AD88">
        <v>0</v>
      </c>
      <c r="AE88">
        <v>7.2127999999999997</v>
      </c>
      <c r="AF88">
        <v>12.303000000000001</v>
      </c>
      <c r="AG88">
        <v>0</v>
      </c>
      <c r="AH88">
        <v>18.7164</v>
      </c>
      <c r="AI88">
        <v>0</v>
      </c>
      <c r="AJ88">
        <v>0</v>
      </c>
      <c r="AK88">
        <v>22.407480000000003</v>
      </c>
      <c r="AL88">
        <v>9.5358999999999998</v>
      </c>
      <c r="AM88">
        <v>0</v>
      </c>
      <c r="AN88">
        <v>0</v>
      </c>
      <c r="AO88">
        <v>0.12912479999999998</v>
      </c>
      <c r="AP88">
        <v>1.9692191357421178</v>
      </c>
      <c r="AQ88">
        <v>21.572980000000001</v>
      </c>
      <c r="AR88">
        <v>2.9093999999999989</v>
      </c>
      <c r="AS88">
        <v>4.1356000000000002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692.98587047716092</v>
      </c>
      <c r="DN88">
        <v>24.242431295117083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254.79874255802673</v>
      </c>
      <c r="L89">
        <v>3.0014756522524144</v>
      </c>
      <c r="M89">
        <v>63.76555293058837</v>
      </c>
      <c r="N89">
        <v>51.883489615283494</v>
      </c>
      <c r="O89">
        <v>73.28448327265879</v>
      </c>
      <c r="P89">
        <v>20.078673999388936</v>
      </c>
      <c r="Q89">
        <v>3.003070528967255</v>
      </c>
      <c r="R89">
        <v>3.9965429161503518</v>
      </c>
      <c r="S89">
        <v>2.9998923240938162</v>
      </c>
      <c r="T89">
        <v>0</v>
      </c>
      <c r="U89">
        <v>62.108614749641632</v>
      </c>
      <c r="V89">
        <v>9.0971892161757371</v>
      </c>
      <c r="W89">
        <v>19.862023346303502</v>
      </c>
      <c r="X89">
        <v>43.188046727004838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7.2127999999999997</v>
      </c>
      <c r="AF89">
        <v>12.303000000000001</v>
      </c>
      <c r="AG89">
        <v>0</v>
      </c>
      <c r="AH89">
        <v>9.1502400000000002</v>
      </c>
      <c r="AI89">
        <v>0</v>
      </c>
      <c r="AJ89">
        <v>0</v>
      </c>
      <c r="AK89">
        <v>22.407480000000003</v>
      </c>
      <c r="AL89">
        <v>9.5358999999999998</v>
      </c>
      <c r="AM89">
        <v>0</v>
      </c>
      <c r="AN89">
        <v>0</v>
      </c>
      <c r="AO89">
        <v>0.12912479999999998</v>
      </c>
      <c r="AP89">
        <v>1.9692191357421178</v>
      </c>
      <c r="AQ89">
        <v>21.572980000000001</v>
      </c>
      <c r="AR89">
        <v>2.9093999999999989</v>
      </c>
      <c r="AS89">
        <v>4.1356000000000002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678.65252562866431</v>
      </c>
      <c r="DN89">
        <v>23.741016143613674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254.79874255802673</v>
      </c>
      <c r="L90">
        <v>3.0014724890655264</v>
      </c>
      <c r="M90">
        <v>63.76555293058837</v>
      </c>
      <c r="N90">
        <v>51.883489615283494</v>
      </c>
      <c r="O90">
        <v>73.28448327265879</v>
      </c>
      <c r="P90">
        <v>20.078673999388936</v>
      </c>
      <c r="Q90">
        <v>3.003070528967255</v>
      </c>
      <c r="R90">
        <v>3.9965429161503518</v>
      </c>
      <c r="S90">
        <v>2.9998923240938162</v>
      </c>
      <c r="T90">
        <v>0</v>
      </c>
      <c r="U90">
        <v>62.108614749641632</v>
      </c>
      <c r="V90">
        <v>9.0971892161757371</v>
      </c>
      <c r="W90">
        <v>19.862023346303502</v>
      </c>
      <c r="X90">
        <v>43.188046727004838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7.2127999999999997</v>
      </c>
      <c r="AF90">
        <v>12.303000000000001</v>
      </c>
      <c r="AG90">
        <v>0</v>
      </c>
      <c r="AH90">
        <v>9.1502400000000002</v>
      </c>
      <c r="AI90">
        <v>0</v>
      </c>
      <c r="AJ90">
        <v>0</v>
      </c>
      <c r="AK90">
        <v>22.407480000000003</v>
      </c>
      <c r="AL90">
        <v>9.5358999999999998</v>
      </c>
      <c r="AM90">
        <v>0</v>
      </c>
      <c r="AN90">
        <v>0</v>
      </c>
      <c r="AO90">
        <v>0.12912479999999998</v>
      </c>
      <c r="AP90">
        <v>1.9692191357421178</v>
      </c>
      <c r="AQ90">
        <v>21.572980000000001</v>
      </c>
      <c r="AR90">
        <v>2.9093999999999989</v>
      </c>
      <c r="AS90">
        <v>4.1356000000000002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678.65252257260431</v>
      </c>
      <c r="DN90">
        <v>23.741016036486787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254.79874255802673</v>
      </c>
      <c r="L91">
        <v>3.0014724890655264</v>
      </c>
      <c r="M91">
        <v>63.76555293058837</v>
      </c>
      <c r="N91">
        <v>51.883489615283494</v>
      </c>
      <c r="O91">
        <v>73.28448327265879</v>
      </c>
      <c r="P91">
        <v>20.078673999388936</v>
      </c>
      <c r="Q91">
        <v>3.003070528967255</v>
      </c>
      <c r="R91">
        <v>17.221186490693743</v>
      </c>
      <c r="S91">
        <v>2.9998923240938162</v>
      </c>
      <c r="T91">
        <v>0</v>
      </c>
      <c r="U91">
        <v>62.108614749641632</v>
      </c>
      <c r="V91">
        <v>9.0971892161757371</v>
      </c>
      <c r="W91">
        <v>19.862023346303502</v>
      </c>
      <c r="X91">
        <v>43.188046727004838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7.2127999999999997</v>
      </c>
      <c r="AF91">
        <v>6.835</v>
      </c>
      <c r="AG91">
        <v>0</v>
      </c>
      <c r="AH91">
        <v>9.1502400000000002</v>
      </c>
      <c r="AI91">
        <v>0</v>
      </c>
      <c r="AJ91">
        <v>0</v>
      </c>
      <c r="AK91">
        <v>22.407480000000003</v>
      </c>
      <c r="AL91">
        <v>9.5358999999999998</v>
      </c>
      <c r="AM91">
        <v>0</v>
      </c>
      <c r="AN91">
        <v>0</v>
      </c>
      <c r="AO91">
        <v>0.12912479999999998</v>
      </c>
      <c r="AP91">
        <v>1.9692191357421178</v>
      </c>
      <c r="AQ91">
        <v>21.572980000000001</v>
      </c>
      <c r="AR91">
        <v>2.9093999999999989</v>
      </c>
      <c r="AS91">
        <v>4.1356000000000002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686.14699115959763</v>
      </c>
      <c r="DN91">
        <v>24.003191024036962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254.79874255802673</v>
      </c>
      <c r="L92">
        <v>3.0014812895041882</v>
      </c>
      <c r="M92">
        <v>63.76555293058837</v>
      </c>
      <c r="N92">
        <v>51.883489615283494</v>
      </c>
      <c r="O92">
        <v>73.28448327265879</v>
      </c>
      <c r="P92">
        <v>20.078673999388936</v>
      </c>
      <c r="Q92">
        <v>3.003070528967255</v>
      </c>
      <c r="R92">
        <v>18.613032869882662</v>
      </c>
      <c r="S92">
        <v>2.9998923240938162</v>
      </c>
      <c r="T92">
        <v>0</v>
      </c>
      <c r="U92">
        <v>62.108614749641632</v>
      </c>
      <c r="V92">
        <v>9.0971892161757371</v>
      </c>
      <c r="W92">
        <v>19.862023346303502</v>
      </c>
      <c r="X92">
        <v>43.188046727004838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7.2127999999999997</v>
      </c>
      <c r="AF92">
        <v>6.1515000000000004</v>
      </c>
      <c r="AG92">
        <v>0</v>
      </c>
      <c r="AH92">
        <v>9.1502400000000002</v>
      </c>
      <c r="AI92">
        <v>0</v>
      </c>
      <c r="AJ92">
        <v>0</v>
      </c>
      <c r="AK92">
        <v>22.407480000000003</v>
      </c>
      <c r="AL92">
        <v>9.5358999999999998</v>
      </c>
      <c r="AM92">
        <v>0</v>
      </c>
      <c r="AN92">
        <v>0</v>
      </c>
      <c r="AO92">
        <v>0.12912479999999998</v>
      </c>
      <c r="AP92">
        <v>1.9692191357421178</v>
      </c>
      <c r="AQ92">
        <v>21.572980000000001</v>
      </c>
      <c r="AR92">
        <v>2.9093999999999989</v>
      </c>
      <c r="AS92">
        <v>4.1356000000000002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686.83140430477613</v>
      </c>
      <c r="DN92">
        <v>24.027133058486069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254.79874255802673</v>
      </c>
      <c r="L93">
        <v>9.4188727199123683</v>
      </c>
      <c r="M93">
        <v>63.76555293058837</v>
      </c>
      <c r="N93">
        <v>51.883489615283494</v>
      </c>
      <c r="O93">
        <v>73.28448327265879</v>
      </c>
      <c r="P93">
        <v>20.078673999388936</v>
      </c>
      <c r="Q93">
        <v>5.8690055838926174</v>
      </c>
      <c r="R93">
        <v>18.61582683181226</v>
      </c>
      <c r="S93">
        <v>11.588705882352942</v>
      </c>
      <c r="T93">
        <v>0</v>
      </c>
      <c r="U93">
        <v>62.108614749641632</v>
      </c>
      <c r="V93">
        <v>9.0971892161757371</v>
      </c>
      <c r="W93">
        <v>19.862023346303502</v>
      </c>
      <c r="X93">
        <v>43.188046727004838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7.2127999999999997</v>
      </c>
      <c r="AF93">
        <v>6.1515000000000004</v>
      </c>
      <c r="AG93">
        <v>0</v>
      </c>
      <c r="AH93">
        <v>9.1502400000000002</v>
      </c>
      <c r="AI93">
        <v>0</v>
      </c>
      <c r="AJ93">
        <v>0</v>
      </c>
      <c r="AK93">
        <v>22.407480000000003</v>
      </c>
      <c r="AL93">
        <v>9.5358999999999998</v>
      </c>
      <c r="AM93">
        <v>0</v>
      </c>
      <c r="AN93">
        <v>0</v>
      </c>
      <c r="AO93">
        <v>0.12912479999999998</v>
      </c>
      <c r="AP93">
        <v>1.9692191357421178</v>
      </c>
      <c r="AQ93">
        <v>21.572980000000001</v>
      </c>
      <c r="AR93">
        <v>2.9093999999999989</v>
      </c>
      <c r="AS93">
        <v>4.1356000000000002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704.10216472276068</v>
      </c>
      <c r="DN93">
        <v>24.631306646023692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254.79874255802673</v>
      </c>
      <c r="L94">
        <v>9.4189197859552944</v>
      </c>
      <c r="M94">
        <v>63.76555293058837</v>
      </c>
      <c r="N94">
        <v>51.883489615283494</v>
      </c>
      <c r="O94">
        <v>73.28448327265879</v>
      </c>
      <c r="P94">
        <v>20.078673999388936</v>
      </c>
      <c r="Q94">
        <v>9.0357084967320258</v>
      </c>
      <c r="R94">
        <v>18.61582683181226</v>
      </c>
      <c r="S94">
        <v>11.588705882352942</v>
      </c>
      <c r="T94">
        <v>0</v>
      </c>
      <c r="U94">
        <v>62.108614749641632</v>
      </c>
      <c r="V94">
        <v>9.0971892161757371</v>
      </c>
      <c r="W94">
        <v>19.862023346303502</v>
      </c>
      <c r="X94">
        <v>43.188046727004838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7.2127999999999997</v>
      </c>
      <c r="AF94">
        <v>6.1515000000000004</v>
      </c>
      <c r="AG94">
        <v>0</v>
      </c>
      <c r="AH94">
        <v>9.1502400000000002</v>
      </c>
      <c r="AI94">
        <v>0</v>
      </c>
      <c r="AJ94">
        <v>0</v>
      </c>
      <c r="AK94">
        <v>22.407480000000003</v>
      </c>
      <c r="AL94">
        <v>9.5358999999999998</v>
      </c>
      <c r="AM94">
        <v>0</v>
      </c>
      <c r="AN94">
        <v>0</v>
      </c>
      <c r="AO94">
        <v>0.12912479999999998</v>
      </c>
      <c r="AP94">
        <v>1.9692191357421178</v>
      </c>
      <c r="AQ94">
        <v>21.572980000000001</v>
      </c>
      <c r="AR94">
        <v>2.9093999999999989</v>
      </c>
      <c r="AS94">
        <v>4.1356000000000002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707.16187901689852</v>
      </c>
      <c r="DN94">
        <v>24.738342330768273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254.79874255802673</v>
      </c>
      <c r="L95">
        <v>9.4189197859552944</v>
      </c>
      <c r="M95">
        <v>63.76555293058837</v>
      </c>
      <c r="N95">
        <v>51.883489615283494</v>
      </c>
      <c r="O95">
        <v>73.28448327265879</v>
      </c>
      <c r="P95">
        <v>20.078673999388936</v>
      </c>
      <c r="Q95">
        <v>9.0357084967320258</v>
      </c>
      <c r="R95">
        <v>18.61582683181226</v>
      </c>
      <c r="S95">
        <v>11.588705882352942</v>
      </c>
      <c r="T95">
        <v>0</v>
      </c>
      <c r="U95">
        <v>62.108614749641632</v>
      </c>
      <c r="V95">
        <v>9.0971892161757371</v>
      </c>
      <c r="W95">
        <v>19.862023346303502</v>
      </c>
      <c r="X95">
        <v>43.188046727004838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7.2127999999999997</v>
      </c>
      <c r="AF95">
        <v>6.1515000000000004</v>
      </c>
      <c r="AG95">
        <v>0</v>
      </c>
      <c r="AH95">
        <v>9.1502400000000002</v>
      </c>
      <c r="AI95">
        <v>0</v>
      </c>
      <c r="AJ95">
        <v>0</v>
      </c>
      <c r="AK95">
        <v>22.407480000000003</v>
      </c>
      <c r="AL95">
        <v>9.5358999999999998</v>
      </c>
      <c r="AM95">
        <v>0</v>
      </c>
      <c r="AN95">
        <v>0</v>
      </c>
      <c r="AO95">
        <v>0.12912479999999998</v>
      </c>
      <c r="AP95">
        <v>1.9692191357421178</v>
      </c>
      <c r="AQ95">
        <v>21.572980000000001</v>
      </c>
      <c r="AR95">
        <v>4.8489999999999993</v>
      </c>
      <c r="AS95">
        <v>4.1356000000000002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709.0359204490544</v>
      </c>
      <c r="DN95">
        <v>24.803900898612476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254.79874255802673</v>
      </c>
      <c r="L96">
        <v>9.4189197859552944</v>
      </c>
      <c r="M96">
        <v>63.76555293058837</v>
      </c>
      <c r="N96">
        <v>51.883489615283494</v>
      </c>
      <c r="O96">
        <v>73.28448327265879</v>
      </c>
      <c r="P96">
        <v>20.078673999388936</v>
      </c>
      <c r="Q96">
        <v>9.0357084967320258</v>
      </c>
      <c r="R96">
        <v>18.61582683181226</v>
      </c>
      <c r="S96">
        <v>11.588705882352942</v>
      </c>
      <c r="T96">
        <v>0</v>
      </c>
      <c r="U96">
        <v>62.108614749641632</v>
      </c>
      <c r="V96">
        <v>9.0971892161757371</v>
      </c>
      <c r="W96">
        <v>19.862023346303502</v>
      </c>
      <c r="X96">
        <v>43.188046727004838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7.2127999999999997</v>
      </c>
      <c r="AF96">
        <v>6.1515000000000004</v>
      </c>
      <c r="AG96">
        <v>0</v>
      </c>
      <c r="AH96">
        <v>9.1502400000000002</v>
      </c>
      <c r="AI96">
        <v>0</v>
      </c>
      <c r="AJ96">
        <v>0</v>
      </c>
      <c r="AK96">
        <v>22.407480000000003</v>
      </c>
      <c r="AL96">
        <v>9.5358999999999998</v>
      </c>
      <c r="AM96">
        <v>0</v>
      </c>
      <c r="AN96">
        <v>0</v>
      </c>
      <c r="AO96">
        <v>0.12912479999999998</v>
      </c>
      <c r="AP96">
        <v>1.9692191357421178</v>
      </c>
      <c r="AQ96">
        <v>21.572980000000001</v>
      </c>
      <c r="AR96">
        <v>4.8489999999999993</v>
      </c>
      <c r="AS96">
        <v>4.1356000000000002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709.0359204490544</v>
      </c>
      <c r="DN96">
        <v>24.803900898612476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254.79874255802673</v>
      </c>
      <c r="L97">
        <v>9.4189197859552944</v>
      </c>
      <c r="M97">
        <v>63.76555293058837</v>
      </c>
      <c r="N97">
        <v>51.883489615283494</v>
      </c>
      <c r="O97">
        <v>73.28448327265879</v>
      </c>
      <c r="P97">
        <v>20.078673999388936</v>
      </c>
      <c r="Q97">
        <v>9.0357084967320258</v>
      </c>
      <c r="R97">
        <v>18.61582683181226</v>
      </c>
      <c r="S97">
        <v>11.588705882352942</v>
      </c>
      <c r="T97">
        <v>0</v>
      </c>
      <c r="U97">
        <v>62.108614749641632</v>
      </c>
      <c r="V97">
        <v>9.0971892161757371</v>
      </c>
      <c r="W97">
        <v>19.862023346303502</v>
      </c>
      <c r="X97">
        <v>43.188046727004838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7.2127999999999997</v>
      </c>
      <c r="AF97">
        <v>6.1515000000000004</v>
      </c>
      <c r="AG97">
        <v>0</v>
      </c>
      <c r="AH97">
        <v>9.1502400000000002</v>
      </c>
      <c r="AI97">
        <v>0</v>
      </c>
      <c r="AJ97">
        <v>0</v>
      </c>
      <c r="AK97">
        <v>22.407480000000003</v>
      </c>
      <c r="AL97">
        <v>9.5358999999999998</v>
      </c>
      <c r="AM97">
        <v>0</v>
      </c>
      <c r="AN97">
        <v>0</v>
      </c>
      <c r="AO97">
        <v>0.12912479999999998</v>
      </c>
      <c r="AP97">
        <v>1.9692191357421178</v>
      </c>
      <c r="AQ97">
        <v>21.572980000000001</v>
      </c>
      <c r="AR97">
        <v>4.8489999999999993</v>
      </c>
      <c r="AS97">
        <v>4.1356000000000002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709.0359204490544</v>
      </c>
      <c r="DN97">
        <v>24.803900898612476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254.8055532673815</v>
      </c>
      <c r="L98">
        <v>9.4189197859552944</v>
      </c>
      <c r="M98">
        <v>63.76555293058837</v>
      </c>
      <c r="N98">
        <v>51.883489615283494</v>
      </c>
      <c r="O98">
        <v>73.28448327265879</v>
      </c>
      <c r="P98">
        <v>20.078673999388936</v>
      </c>
      <c r="Q98">
        <v>9.0357084967320258</v>
      </c>
      <c r="R98">
        <v>18.613822253521125</v>
      </c>
      <c r="S98">
        <v>11.588705882352942</v>
      </c>
      <c r="T98">
        <v>0</v>
      </c>
      <c r="U98">
        <v>62.108614749641632</v>
      </c>
      <c r="V98">
        <v>9.0971892161757371</v>
      </c>
      <c r="W98">
        <v>19.860935288640601</v>
      </c>
      <c r="X98">
        <v>43.188046727004838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7.2127999999999997</v>
      </c>
      <c r="AF98">
        <v>6.1515000000000004</v>
      </c>
      <c r="AG98">
        <v>0</v>
      </c>
      <c r="AH98">
        <v>9.1502400000000002</v>
      </c>
      <c r="AI98">
        <v>0</v>
      </c>
      <c r="AJ98">
        <v>0</v>
      </c>
      <c r="AK98">
        <v>22.407480000000003</v>
      </c>
      <c r="AL98">
        <v>9.5358999999999998</v>
      </c>
      <c r="AM98">
        <v>0</v>
      </c>
      <c r="AN98">
        <v>0</v>
      </c>
      <c r="AO98">
        <v>0.12912479999999998</v>
      </c>
      <c r="AP98">
        <v>1.9692191357421178</v>
      </c>
      <c r="AQ98">
        <v>21.572980000000001</v>
      </c>
      <c r="AR98">
        <v>4.8489999999999993</v>
      </c>
      <c r="AS98">
        <v>4.1356000000000002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709.03951248130716</v>
      </c>
      <c r="DN98">
        <v>24.80402693976027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5.9030589310226249</v>
      </c>
      <c r="L99">
        <f t="shared" si="2"/>
        <v>0.18066822820917527</v>
      </c>
      <c r="M99">
        <f t="shared" si="2"/>
        <v>1.5303732703341224</v>
      </c>
      <c r="N99">
        <f t="shared" si="2"/>
        <v>0.82820143029533644</v>
      </c>
      <c r="O99">
        <f t="shared" si="2"/>
        <v>1.7588275985438091</v>
      </c>
      <c r="P99">
        <f t="shared" si="2"/>
        <v>0.48243510688290275</v>
      </c>
      <c r="Q99">
        <f t="shared" si="2"/>
        <v>0.17819533249737632</v>
      </c>
      <c r="R99">
        <f t="shared" si="2"/>
        <v>0.36150412859894687</v>
      </c>
      <c r="S99">
        <f t="shared" si="2"/>
        <v>0.22657491762366147</v>
      </c>
      <c r="T99">
        <f t="shared" si="2"/>
        <v>0</v>
      </c>
      <c r="U99">
        <f t="shared" si="2"/>
        <v>1.4906067539913999</v>
      </c>
      <c r="V99">
        <f t="shared" si="2"/>
        <v>0.21834891649264682</v>
      </c>
      <c r="W99">
        <f t="shared" si="2"/>
        <v>0.47669122170705902</v>
      </c>
      <c r="X99">
        <f t="shared" si="2"/>
        <v>1.0223011312483112</v>
      </c>
      <c r="Y99">
        <f t="shared" si="2"/>
        <v>0</v>
      </c>
      <c r="Z99">
        <f t="shared" si="2"/>
        <v>2.62835386E-2</v>
      </c>
      <c r="AA99">
        <f t="shared" si="2"/>
        <v>5.9004916143838342E-2</v>
      </c>
      <c r="AB99">
        <f t="shared" si="2"/>
        <v>0.10057171999999992</v>
      </c>
      <c r="AC99">
        <f t="shared" si="2"/>
        <v>2.5878810999999995E-2</v>
      </c>
      <c r="AD99">
        <f t="shared" si="2"/>
        <v>7.3516561799999977E-2</v>
      </c>
      <c r="AE99">
        <f t="shared" si="2"/>
        <v>0.25320421699999962</v>
      </c>
      <c r="AF99">
        <f t="shared" si="2"/>
        <v>0.19616450000000005</v>
      </c>
      <c r="AG99">
        <f t="shared" si="2"/>
        <v>6.263256096E-2</v>
      </c>
      <c r="AH99">
        <f t="shared" si="2"/>
        <v>0.40198667999999993</v>
      </c>
      <c r="AI99">
        <f t="shared" si="2"/>
        <v>3.4621149299999994E-2</v>
      </c>
      <c r="AJ99">
        <f t="shared" si="2"/>
        <v>0</v>
      </c>
      <c r="AK99">
        <f t="shared" si="2"/>
        <v>0.43134399000000034</v>
      </c>
      <c r="AL99">
        <f t="shared" si="2"/>
        <v>0.39010500000000048</v>
      </c>
      <c r="AM99">
        <f t="shared" si="2"/>
        <v>2.7800646000000005E-2</v>
      </c>
      <c r="AN99">
        <f t="shared" si="2"/>
        <v>0</v>
      </c>
      <c r="AO99">
        <f t="shared" si="2"/>
        <v>4.7130551999999964E-3</v>
      </c>
      <c r="AP99">
        <f t="shared" si="2"/>
        <v>5.6992577592609651E-2</v>
      </c>
      <c r="AQ99">
        <f t="shared" si="2"/>
        <v>0.37959055749999965</v>
      </c>
      <c r="AR99">
        <f t="shared" si="2"/>
        <v>0.13140790000000011</v>
      </c>
      <c r="AS99">
        <f t="shared" si="2"/>
        <v>0.11329298942432363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16.84452055033104</v>
      </c>
      <c r="DN99">
        <f t="shared" ref="DN99" si="4">SUM(DN3:DN98)/4000</f>
        <v>0.58237778763712289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40.002162289189933</v>
      </c>
      <c r="L3">
        <v>32.001524613715659</v>
      </c>
      <c r="M3">
        <v>0</v>
      </c>
      <c r="N3">
        <v>14.397535596933189</v>
      </c>
      <c r="O3">
        <v>50.381141727341202</v>
      </c>
      <c r="P3">
        <v>50.924750679963736</v>
      </c>
      <c r="Q3">
        <v>1.0041407867494825</v>
      </c>
      <c r="R3">
        <v>3.0009328413284133</v>
      </c>
      <c r="S3">
        <v>1.9985207100591718</v>
      </c>
      <c r="T3">
        <v>0</v>
      </c>
      <c r="U3">
        <v>330.96305323513423</v>
      </c>
      <c r="V3">
        <v>0</v>
      </c>
      <c r="W3">
        <v>11.488715953307393</v>
      </c>
      <c r="X3">
        <v>24.983451904862136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4.1858596000000006</v>
      </c>
      <c r="AF3">
        <v>0</v>
      </c>
      <c r="AG3">
        <v>0</v>
      </c>
      <c r="AH3">
        <v>0</v>
      </c>
      <c r="AI3">
        <v>0</v>
      </c>
      <c r="AJ3">
        <v>0</v>
      </c>
      <c r="AK3">
        <v>6.4782300000000008</v>
      </c>
      <c r="AL3">
        <v>3.2461000000000007</v>
      </c>
      <c r="AM3">
        <v>0</v>
      </c>
      <c r="AN3">
        <v>0</v>
      </c>
      <c r="AO3">
        <v>0</v>
      </c>
      <c r="AP3">
        <v>0.97601817475591757</v>
      </c>
      <c r="AQ3">
        <v>0</v>
      </c>
      <c r="AR3">
        <v>12.618000000000002</v>
      </c>
      <c r="AS3">
        <v>8.1023902983942904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576.58223583170422</v>
      </c>
      <c r="DN3">
        <v>20.170292580030573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40.001962665074458</v>
      </c>
      <c r="L4">
        <v>32.001524613715659</v>
      </c>
      <c r="M4">
        <v>0</v>
      </c>
      <c r="N4">
        <v>14.397535596933189</v>
      </c>
      <c r="O4">
        <v>50.381141727341202</v>
      </c>
      <c r="P4">
        <v>50.924750679963736</v>
      </c>
      <c r="Q4">
        <v>1.0041407867494825</v>
      </c>
      <c r="R4">
        <v>3.0009635388739944</v>
      </c>
      <c r="S4">
        <v>1.9985207100591718</v>
      </c>
      <c r="T4">
        <v>0</v>
      </c>
      <c r="U4">
        <v>330.96305323513423</v>
      </c>
      <c r="V4">
        <v>0</v>
      </c>
      <c r="W4">
        <v>11.488715953307393</v>
      </c>
      <c r="X4">
        <v>24.983451904862136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4.1858596000000006</v>
      </c>
      <c r="AF4">
        <v>0</v>
      </c>
      <c r="AG4">
        <v>0</v>
      </c>
      <c r="AH4">
        <v>0</v>
      </c>
      <c r="AI4">
        <v>0</v>
      </c>
      <c r="AJ4">
        <v>0</v>
      </c>
      <c r="AK4">
        <v>6.4782300000000008</v>
      </c>
      <c r="AL4">
        <v>18.001100000000001</v>
      </c>
      <c r="AM4">
        <v>0</v>
      </c>
      <c r="AN4">
        <v>0</v>
      </c>
      <c r="AO4">
        <v>0</v>
      </c>
      <c r="AP4">
        <v>0.97601817475591757</v>
      </c>
      <c r="AQ4">
        <v>0</v>
      </c>
      <c r="AR4">
        <v>12.618000000000002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590.83835359121883</v>
      </c>
      <c r="DN4">
        <v>20.669005893946224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43.614391283446686</v>
      </c>
      <c r="L5">
        <v>30.923919538877779</v>
      </c>
      <c r="M5">
        <v>0</v>
      </c>
      <c r="N5">
        <v>14.397535596933189</v>
      </c>
      <c r="O5">
        <v>50.381141727341202</v>
      </c>
      <c r="P5">
        <v>50.924750679963736</v>
      </c>
      <c r="Q5">
        <v>0.97329166666666678</v>
      </c>
      <c r="R5">
        <v>2.898007547169811</v>
      </c>
      <c r="S5">
        <v>1.9985207100591718</v>
      </c>
      <c r="T5">
        <v>0</v>
      </c>
      <c r="U5">
        <v>330.96305323513423</v>
      </c>
      <c r="V5">
        <v>0</v>
      </c>
      <c r="W5">
        <v>11.488715953307393</v>
      </c>
      <c r="X5">
        <v>24.983451904862136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4.1858596000000006</v>
      </c>
      <c r="AF5">
        <v>0</v>
      </c>
      <c r="AG5">
        <v>0</v>
      </c>
      <c r="AH5">
        <v>0</v>
      </c>
      <c r="AI5">
        <v>0</v>
      </c>
      <c r="AJ5">
        <v>0</v>
      </c>
      <c r="AK5">
        <v>6.4782300000000008</v>
      </c>
      <c r="AL5">
        <v>18.001100000000001</v>
      </c>
      <c r="AM5">
        <v>0</v>
      </c>
      <c r="AN5">
        <v>0</v>
      </c>
      <c r="AO5">
        <v>0</v>
      </c>
      <c r="AP5">
        <v>3.0279337174844412</v>
      </c>
      <c r="AQ5">
        <v>0</v>
      </c>
      <c r="AR5">
        <v>2.2432000000000007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585.11652203849826</v>
      </c>
      <c r="DN5">
        <v>20.468971421142403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38.646734368346351</v>
      </c>
      <c r="L6">
        <v>30.923919538877779</v>
      </c>
      <c r="M6">
        <v>0</v>
      </c>
      <c r="N6">
        <v>14.397535596933189</v>
      </c>
      <c r="O6">
        <v>50.381141727341202</v>
      </c>
      <c r="P6">
        <v>50.924750679963736</v>
      </c>
      <c r="Q6">
        <v>0.97329166666666678</v>
      </c>
      <c r="R6">
        <v>2.898007547169811</v>
      </c>
      <c r="S6">
        <v>1.9985207100591718</v>
      </c>
      <c r="T6">
        <v>0</v>
      </c>
      <c r="U6">
        <v>330.96305323513423</v>
      </c>
      <c r="V6">
        <v>5.2678831752371433</v>
      </c>
      <c r="W6">
        <v>11.488715953307393</v>
      </c>
      <c r="X6">
        <v>24.983451904862136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4.1858596000000006</v>
      </c>
      <c r="AF6">
        <v>0</v>
      </c>
      <c r="AG6">
        <v>0</v>
      </c>
      <c r="AH6">
        <v>0</v>
      </c>
      <c r="AI6">
        <v>0</v>
      </c>
      <c r="AJ6">
        <v>0</v>
      </c>
      <c r="AK6">
        <v>6.4782300000000008</v>
      </c>
      <c r="AL6">
        <v>18.001100000000001</v>
      </c>
      <c r="AM6">
        <v>0</v>
      </c>
      <c r="AN6">
        <v>0</v>
      </c>
      <c r="AO6">
        <v>0</v>
      </c>
      <c r="AP6">
        <v>3.0279337174844412</v>
      </c>
      <c r="AQ6">
        <v>0</v>
      </c>
      <c r="AR6">
        <v>1.6824000000000003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584.86475989902556</v>
      </c>
      <c r="DN6">
        <v>20.460159820751965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38.648189257079295</v>
      </c>
      <c r="L7">
        <v>30.923919538877779</v>
      </c>
      <c r="M7">
        <v>0</v>
      </c>
      <c r="N7">
        <v>14.397535596933189</v>
      </c>
      <c r="O7">
        <v>50.381141727341202</v>
      </c>
      <c r="P7">
        <v>50.924750679963736</v>
      </c>
      <c r="Q7">
        <v>0.97329166666666678</v>
      </c>
      <c r="R7">
        <v>2.898007547169811</v>
      </c>
      <c r="S7">
        <v>1.9985207100591718</v>
      </c>
      <c r="T7">
        <v>0</v>
      </c>
      <c r="U7">
        <v>330.96305323513423</v>
      </c>
      <c r="V7">
        <v>0</v>
      </c>
      <c r="W7">
        <v>3.8711625103220477</v>
      </c>
      <c r="X7">
        <v>24.983451904862136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4.1858596000000006</v>
      </c>
      <c r="AF7">
        <v>0</v>
      </c>
      <c r="AG7">
        <v>0</v>
      </c>
      <c r="AH7">
        <v>0</v>
      </c>
      <c r="AI7">
        <v>0</v>
      </c>
      <c r="AJ7">
        <v>0</v>
      </c>
      <c r="AK7">
        <v>6.4782300000000008</v>
      </c>
      <c r="AL7">
        <v>18.001100000000001</v>
      </c>
      <c r="AM7">
        <v>0</v>
      </c>
      <c r="AN7">
        <v>0</v>
      </c>
      <c r="AO7">
        <v>0.14935199999999998</v>
      </c>
      <c r="AP7">
        <v>3.0279337174844412</v>
      </c>
      <c r="AQ7">
        <v>0</v>
      </c>
      <c r="AR7">
        <v>1.6824000000000003</v>
      </c>
      <c r="AS7">
        <v>3.0752999999999995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567.70338614778711</v>
      </c>
      <c r="DN7">
        <v>19.859813544106622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38.647905467954011</v>
      </c>
      <c r="L8">
        <v>30.923919538877779</v>
      </c>
      <c r="M8">
        <v>0</v>
      </c>
      <c r="N8">
        <v>14.397535596933189</v>
      </c>
      <c r="O8">
        <v>50.381141727341202</v>
      </c>
      <c r="P8">
        <v>50.924750679963736</v>
      </c>
      <c r="Q8">
        <v>0.97329166666666678</v>
      </c>
      <c r="R8">
        <v>2.898007547169811</v>
      </c>
      <c r="S8">
        <v>1.9985207100591718</v>
      </c>
      <c r="T8">
        <v>0</v>
      </c>
      <c r="U8">
        <v>330.96305323513423</v>
      </c>
      <c r="V8">
        <v>0</v>
      </c>
      <c r="W8">
        <v>3.8711625103220477</v>
      </c>
      <c r="X8">
        <v>24.983451904862136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4.1858596000000006</v>
      </c>
      <c r="AF8">
        <v>0</v>
      </c>
      <c r="AG8">
        <v>0</v>
      </c>
      <c r="AH8">
        <v>0</v>
      </c>
      <c r="AI8">
        <v>0</v>
      </c>
      <c r="AJ8">
        <v>0</v>
      </c>
      <c r="AK8">
        <v>6.4782300000000008</v>
      </c>
      <c r="AL8">
        <v>3.2461000000000007</v>
      </c>
      <c r="AM8">
        <v>0</v>
      </c>
      <c r="AN8">
        <v>0</v>
      </c>
      <c r="AO8">
        <v>0.14935199999999998</v>
      </c>
      <c r="AP8">
        <v>3.0279337174844412</v>
      </c>
      <c r="AQ8">
        <v>0</v>
      </c>
      <c r="AR8">
        <v>1.6824000000000003</v>
      </c>
      <c r="AS8">
        <v>2.3918999999999997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552.78652999039002</v>
      </c>
      <c r="DN8">
        <v>19.337985912378358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38.647042943428332</v>
      </c>
      <c r="L9">
        <v>30.923919538877779</v>
      </c>
      <c r="M9">
        <v>0</v>
      </c>
      <c r="N9">
        <v>14.397535596933189</v>
      </c>
      <c r="O9">
        <v>50.381141727341202</v>
      </c>
      <c r="P9">
        <v>50.924750679963736</v>
      </c>
      <c r="Q9">
        <v>0.97329166666666678</v>
      </c>
      <c r="R9">
        <v>2.898007547169811</v>
      </c>
      <c r="S9">
        <v>1.9985207100591718</v>
      </c>
      <c r="T9">
        <v>0</v>
      </c>
      <c r="U9">
        <v>330.96305323513423</v>
      </c>
      <c r="V9">
        <v>0</v>
      </c>
      <c r="W9">
        <v>3.8711625103220477</v>
      </c>
      <c r="X9">
        <v>24.983451904862136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4.1858596000000006</v>
      </c>
      <c r="AF9">
        <v>0</v>
      </c>
      <c r="AG9">
        <v>0</v>
      </c>
      <c r="AH9">
        <v>0</v>
      </c>
      <c r="AI9">
        <v>0</v>
      </c>
      <c r="AJ9">
        <v>0</v>
      </c>
      <c r="AK9">
        <v>6.4782300000000008</v>
      </c>
      <c r="AL9">
        <v>3.2461000000000007</v>
      </c>
      <c r="AM9">
        <v>0</v>
      </c>
      <c r="AN9">
        <v>0</v>
      </c>
      <c r="AO9">
        <v>0.14935199999999998</v>
      </c>
      <c r="AP9">
        <v>1.1386878705485706</v>
      </c>
      <c r="AQ9">
        <v>0</v>
      </c>
      <c r="AR9">
        <v>1.6824000000000003</v>
      </c>
      <c r="AS9">
        <v>2.3918999999999997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550.96041816264403</v>
      </c>
      <c r="DN9">
        <v>19.273989368662807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38.646734368346351</v>
      </c>
      <c r="L10">
        <v>30.923919538877779</v>
      </c>
      <c r="M10">
        <v>0</v>
      </c>
      <c r="N10">
        <v>14.397535596933189</v>
      </c>
      <c r="O10">
        <v>50.381141727341202</v>
      </c>
      <c r="P10">
        <v>50.924750679963736</v>
      </c>
      <c r="Q10">
        <v>0.97329166666666678</v>
      </c>
      <c r="R10">
        <v>2.898007547169811</v>
      </c>
      <c r="S10">
        <v>1.9985207100591718</v>
      </c>
      <c r="T10">
        <v>0</v>
      </c>
      <c r="U10">
        <v>330.96305323513423</v>
      </c>
      <c r="V10">
        <v>0</v>
      </c>
      <c r="W10">
        <v>3.8711625103220477</v>
      </c>
      <c r="X10">
        <v>24.983451904862136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4.1858596000000006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6.4782300000000008</v>
      </c>
      <c r="AL10">
        <v>3.2461000000000007</v>
      </c>
      <c r="AM10">
        <v>0</v>
      </c>
      <c r="AN10">
        <v>0</v>
      </c>
      <c r="AO10">
        <v>0.14935199999999998</v>
      </c>
      <c r="AP10">
        <v>1.1386878705485706</v>
      </c>
      <c r="AQ10">
        <v>0</v>
      </c>
      <c r="AR10">
        <v>1.6824000000000003</v>
      </c>
      <c r="AS10">
        <v>2.3918999999999997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550.96012001549434</v>
      </c>
      <c r="DN10">
        <v>19.273978940730611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37.911081418269241</v>
      </c>
      <c r="L11">
        <v>30.923919538877779</v>
      </c>
      <c r="M11">
        <v>0</v>
      </c>
      <c r="N11">
        <v>14.397535596933189</v>
      </c>
      <c r="O11">
        <v>50.381141727341202</v>
      </c>
      <c r="P11">
        <v>50.924750679963736</v>
      </c>
      <c r="Q11">
        <v>0.97329166666666678</v>
      </c>
      <c r="R11">
        <v>2.898007547169811</v>
      </c>
      <c r="S11">
        <v>1.9985207100591718</v>
      </c>
      <c r="T11">
        <v>0</v>
      </c>
      <c r="U11">
        <v>330.96305323513423</v>
      </c>
      <c r="V11">
        <v>0</v>
      </c>
      <c r="W11">
        <v>3.8711625103220477</v>
      </c>
      <c r="X11">
        <v>24.983451904862136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4.1858596000000006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6.4782300000000008</v>
      </c>
      <c r="AL11">
        <v>3.2461000000000007</v>
      </c>
      <c r="AM11">
        <v>0</v>
      </c>
      <c r="AN11">
        <v>0</v>
      </c>
      <c r="AO11">
        <v>0.14935199999999998</v>
      </c>
      <c r="AP11">
        <v>1.1386878705485706</v>
      </c>
      <c r="AQ11">
        <v>0</v>
      </c>
      <c r="AR11">
        <v>1.6824000000000003</v>
      </c>
      <c r="AS11">
        <v>2.3918999999999997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550.24933214041528</v>
      </c>
      <c r="DN11">
        <v>19.249113865732486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38.647327161300865</v>
      </c>
      <c r="L12">
        <v>30.923919538877779</v>
      </c>
      <c r="M12">
        <v>0</v>
      </c>
      <c r="N12">
        <v>14.397535596933189</v>
      </c>
      <c r="O12">
        <v>50.381141727341202</v>
      </c>
      <c r="P12">
        <v>50.924750679963736</v>
      </c>
      <c r="Q12">
        <v>0.97329166666666678</v>
      </c>
      <c r="R12">
        <v>2.898007547169811</v>
      </c>
      <c r="S12">
        <v>1.9985207100591718</v>
      </c>
      <c r="T12">
        <v>0</v>
      </c>
      <c r="U12">
        <v>330.96305323513423</v>
      </c>
      <c r="V12">
        <v>0</v>
      </c>
      <c r="W12">
        <v>3.8711625103220477</v>
      </c>
      <c r="X12">
        <v>24.983451904862136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4.1858596000000006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6.4782300000000008</v>
      </c>
      <c r="AL12">
        <v>3.2461000000000007</v>
      </c>
      <c r="AM12">
        <v>0</v>
      </c>
      <c r="AN12">
        <v>0</v>
      </c>
      <c r="AO12">
        <v>0.14935199999999998</v>
      </c>
      <c r="AP12">
        <v>1.1386878705485706</v>
      </c>
      <c r="AQ12">
        <v>0</v>
      </c>
      <c r="AR12">
        <v>1.6824000000000003</v>
      </c>
      <c r="AS12">
        <v>2.3918999999999997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550.96069277570757</v>
      </c>
      <c r="DN12">
        <v>19.273998973471738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38.647042943428332</v>
      </c>
      <c r="L13">
        <v>30.923919538877779</v>
      </c>
      <c r="M13">
        <v>0</v>
      </c>
      <c r="N13">
        <v>14.397535596933189</v>
      </c>
      <c r="O13">
        <v>50.381141727341202</v>
      </c>
      <c r="P13">
        <v>50.372632141765962</v>
      </c>
      <c r="Q13">
        <v>0.97329166666666678</v>
      </c>
      <c r="R13">
        <v>2.898007547169811</v>
      </c>
      <c r="S13">
        <v>1.9985207100591718</v>
      </c>
      <c r="T13">
        <v>0</v>
      </c>
      <c r="U13">
        <v>330.96305323513423</v>
      </c>
      <c r="V13">
        <v>0</v>
      </c>
      <c r="W13">
        <v>3.8711625103220477</v>
      </c>
      <c r="X13">
        <v>24.983451904862136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4.1858596000000006</v>
      </c>
      <c r="AF13">
        <v>0</v>
      </c>
      <c r="AG13">
        <v>0</v>
      </c>
      <c r="AH13">
        <v>5.2918799999999999</v>
      </c>
      <c r="AI13">
        <v>0</v>
      </c>
      <c r="AJ13">
        <v>0</v>
      </c>
      <c r="AK13">
        <v>6.4782300000000008</v>
      </c>
      <c r="AL13">
        <v>3.2461000000000007</v>
      </c>
      <c r="AM13">
        <v>0</v>
      </c>
      <c r="AN13">
        <v>0</v>
      </c>
      <c r="AO13">
        <v>0.14935199999999998</v>
      </c>
      <c r="AP13">
        <v>1.1386878705485706</v>
      </c>
      <c r="AQ13">
        <v>0</v>
      </c>
      <c r="AR13">
        <v>1.6824000000000003</v>
      </c>
      <c r="AS13">
        <v>2.3918999999999997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555.53997573783772</v>
      </c>
      <c r="DN13">
        <v>19.434193255271296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38.647042943428332</v>
      </c>
      <c r="L14">
        <v>30.923919538877779</v>
      </c>
      <c r="M14">
        <v>0</v>
      </c>
      <c r="N14">
        <v>14.397535596933189</v>
      </c>
      <c r="O14">
        <v>50.381141727341202</v>
      </c>
      <c r="P14">
        <v>50.372632141765962</v>
      </c>
      <c r="Q14">
        <v>0.97329166666666678</v>
      </c>
      <c r="R14">
        <v>2.898007547169811</v>
      </c>
      <c r="S14">
        <v>1.9985207100591718</v>
      </c>
      <c r="T14">
        <v>0</v>
      </c>
      <c r="U14">
        <v>330.96305323513423</v>
      </c>
      <c r="V14">
        <v>0</v>
      </c>
      <c r="W14">
        <v>3.8711625103220477</v>
      </c>
      <c r="X14">
        <v>24.983451904862136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4.1858596000000006</v>
      </c>
      <c r="AF14">
        <v>0</v>
      </c>
      <c r="AG14">
        <v>0</v>
      </c>
      <c r="AH14">
        <v>5.2918799999999999</v>
      </c>
      <c r="AI14">
        <v>0</v>
      </c>
      <c r="AJ14">
        <v>0</v>
      </c>
      <c r="AK14">
        <v>6.4782300000000008</v>
      </c>
      <c r="AL14">
        <v>3.2461000000000007</v>
      </c>
      <c r="AM14">
        <v>0</v>
      </c>
      <c r="AN14">
        <v>0</v>
      </c>
      <c r="AO14">
        <v>0.14935199999999998</v>
      </c>
      <c r="AP14">
        <v>1.1386878705485706</v>
      </c>
      <c r="AQ14">
        <v>0</v>
      </c>
      <c r="AR14">
        <v>1.6824000000000003</v>
      </c>
      <c r="AS14">
        <v>2.3918999999999997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555.53997573783772</v>
      </c>
      <c r="DN14">
        <v>19.434193255271296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38.646851418162896</v>
      </c>
      <c r="L15">
        <v>30.923919538877779</v>
      </c>
      <c r="M15">
        <v>0</v>
      </c>
      <c r="N15">
        <v>14.397535596933189</v>
      </c>
      <c r="O15">
        <v>50.381141727341202</v>
      </c>
      <c r="P15">
        <v>50.372632141765962</v>
      </c>
      <c r="Q15">
        <v>0.97329166666666678</v>
      </c>
      <c r="R15">
        <v>3.0023456074766353</v>
      </c>
      <c r="S15">
        <v>1.9985207100591718</v>
      </c>
      <c r="T15">
        <v>0</v>
      </c>
      <c r="U15">
        <v>330.96305323513423</v>
      </c>
      <c r="V15">
        <v>0</v>
      </c>
      <c r="W15">
        <v>3.8709752212389379</v>
      </c>
      <c r="X15">
        <v>24.983541665563358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4.1858596000000006</v>
      </c>
      <c r="AF15">
        <v>0</v>
      </c>
      <c r="AG15">
        <v>0</v>
      </c>
      <c r="AH15">
        <v>5.2918799999999999</v>
      </c>
      <c r="AI15">
        <v>0</v>
      </c>
      <c r="AJ15">
        <v>0</v>
      </c>
      <c r="AK15">
        <v>6.4782300000000008</v>
      </c>
      <c r="AL15">
        <v>3.2461000000000007</v>
      </c>
      <c r="AM15">
        <v>0</v>
      </c>
      <c r="AN15">
        <v>0</v>
      </c>
      <c r="AO15">
        <v>0.14935199999999998</v>
      </c>
      <c r="AP15">
        <v>1.1386878705485706</v>
      </c>
      <c r="AQ15">
        <v>0</v>
      </c>
      <c r="AR15">
        <v>1.6824000000000003</v>
      </c>
      <c r="AS15">
        <v>2.3918999999999997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555.64050813559925</v>
      </c>
      <c r="DN15">
        <v>19.437709864169292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38.646851418162896</v>
      </c>
      <c r="L16">
        <v>30.923919538877779</v>
      </c>
      <c r="M16">
        <v>0</v>
      </c>
      <c r="N16">
        <v>14.397535596933189</v>
      </c>
      <c r="O16">
        <v>50.381141727341202</v>
      </c>
      <c r="P16">
        <v>50.372632141765962</v>
      </c>
      <c r="Q16">
        <v>0.97329166666666678</v>
      </c>
      <c r="R16">
        <v>2.8976744186046512</v>
      </c>
      <c r="S16">
        <v>1.9985207100591718</v>
      </c>
      <c r="T16">
        <v>0</v>
      </c>
      <c r="U16">
        <v>330.96305323513423</v>
      </c>
      <c r="V16">
        <v>0</v>
      </c>
      <c r="W16">
        <v>3.8709752212389379</v>
      </c>
      <c r="X16">
        <v>24.983541665563358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4.1858596000000006</v>
      </c>
      <c r="AF16">
        <v>0</v>
      </c>
      <c r="AG16">
        <v>0</v>
      </c>
      <c r="AH16">
        <v>5.2918799999999999</v>
      </c>
      <c r="AI16">
        <v>0</v>
      </c>
      <c r="AJ16">
        <v>0</v>
      </c>
      <c r="AK16">
        <v>6.4782300000000008</v>
      </c>
      <c r="AL16">
        <v>3.2461000000000007</v>
      </c>
      <c r="AM16">
        <v>0</v>
      </c>
      <c r="AN16">
        <v>0</v>
      </c>
      <c r="AO16">
        <v>0.14935199999999998</v>
      </c>
      <c r="AP16">
        <v>1.1386878705485706</v>
      </c>
      <c r="AQ16">
        <v>0</v>
      </c>
      <c r="AR16">
        <v>1.6824000000000003</v>
      </c>
      <c r="AS16">
        <v>2.3918999999999997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555.53937477256238</v>
      </c>
      <c r="DN16">
        <v>19.434172038334328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38.646851418162896</v>
      </c>
      <c r="L17">
        <v>30.923919538877779</v>
      </c>
      <c r="M17">
        <v>0</v>
      </c>
      <c r="N17">
        <v>14.397535596933189</v>
      </c>
      <c r="O17">
        <v>50.381141727341202</v>
      </c>
      <c r="P17">
        <v>50.372632141765962</v>
      </c>
      <c r="Q17">
        <v>0.97329166666666678</v>
      </c>
      <c r="R17">
        <v>2.8976744186046512</v>
      </c>
      <c r="S17">
        <v>1.9985207100591718</v>
      </c>
      <c r="T17">
        <v>0</v>
      </c>
      <c r="U17">
        <v>330.96305323513423</v>
      </c>
      <c r="V17">
        <v>0</v>
      </c>
      <c r="W17">
        <v>3.8709752212389379</v>
      </c>
      <c r="X17">
        <v>24.983541665563358</v>
      </c>
      <c r="Y17">
        <v>0</v>
      </c>
      <c r="Z17">
        <v>0.27940000000000009</v>
      </c>
      <c r="AA17">
        <v>0</v>
      </c>
      <c r="AB17">
        <v>0</v>
      </c>
      <c r="AC17">
        <v>0</v>
      </c>
      <c r="AD17">
        <v>0</v>
      </c>
      <c r="AE17">
        <v>4.1858596000000006</v>
      </c>
      <c r="AF17">
        <v>0</v>
      </c>
      <c r="AG17">
        <v>0</v>
      </c>
      <c r="AH17">
        <v>5.2918799999999999</v>
      </c>
      <c r="AI17">
        <v>0</v>
      </c>
      <c r="AJ17">
        <v>0</v>
      </c>
      <c r="AK17">
        <v>6.4782300000000008</v>
      </c>
      <c r="AL17">
        <v>3.2461000000000007</v>
      </c>
      <c r="AM17">
        <v>0</v>
      </c>
      <c r="AN17">
        <v>0</v>
      </c>
      <c r="AO17">
        <v>0.14935199999999998</v>
      </c>
      <c r="AP17">
        <v>1.1386878705485706</v>
      </c>
      <c r="AQ17">
        <v>0</v>
      </c>
      <c r="AR17">
        <v>1.6824000000000003</v>
      </c>
      <c r="AS17">
        <v>2.3918999999999997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555.80933105256236</v>
      </c>
      <c r="DN17">
        <v>19.443615758334328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38.645540062434968</v>
      </c>
      <c r="L18">
        <v>30.923919538877779</v>
      </c>
      <c r="M18">
        <v>0</v>
      </c>
      <c r="N18">
        <v>14.397535596933189</v>
      </c>
      <c r="O18">
        <v>50.381141727341202</v>
      </c>
      <c r="P18">
        <v>50.372632141765962</v>
      </c>
      <c r="Q18">
        <v>0.97329166666666678</v>
      </c>
      <c r="R18">
        <v>2.8976744186046512</v>
      </c>
      <c r="S18">
        <v>1.9985207100591718</v>
      </c>
      <c r="T18">
        <v>0</v>
      </c>
      <c r="U18">
        <v>330.96305323513423</v>
      </c>
      <c r="V18">
        <v>0</v>
      </c>
      <c r="W18">
        <v>3.8709752212389379</v>
      </c>
      <c r="X18">
        <v>24.983541665563358</v>
      </c>
      <c r="Y18">
        <v>0</v>
      </c>
      <c r="Z18">
        <v>0.27940000000000009</v>
      </c>
      <c r="AA18">
        <v>0</v>
      </c>
      <c r="AB18">
        <v>0</v>
      </c>
      <c r="AC18">
        <v>0</v>
      </c>
      <c r="AD18">
        <v>0</v>
      </c>
      <c r="AE18">
        <v>4.1858596000000006</v>
      </c>
      <c r="AF18">
        <v>0</v>
      </c>
      <c r="AG18">
        <v>0</v>
      </c>
      <c r="AH18">
        <v>5.2918799999999999</v>
      </c>
      <c r="AI18">
        <v>0</v>
      </c>
      <c r="AJ18">
        <v>0</v>
      </c>
      <c r="AK18">
        <v>6.4782300000000008</v>
      </c>
      <c r="AL18">
        <v>3.2461000000000007</v>
      </c>
      <c r="AM18">
        <v>0</v>
      </c>
      <c r="AN18">
        <v>0</v>
      </c>
      <c r="AO18">
        <v>0.14935199999999998</v>
      </c>
      <c r="AP18">
        <v>1.1386878705485706</v>
      </c>
      <c r="AQ18">
        <v>0</v>
      </c>
      <c r="AR18">
        <v>1.6824000000000003</v>
      </c>
      <c r="AS18">
        <v>2.3918999999999997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555.80806402065798</v>
      </c>
      <c r="DN18">
        <v>19.443571434510726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38.647589796399657</v>
      </c>
      <c r="L19">
        <v>30.923919538877779</v>
      </c>
      <c r="M19">
        <v>0</v>
      </c>
      <c r="N19">
        <v>14.397535596933189</v>
      </c>
      <c r="O19">
        <v>50.381141727341202</v>
      </c>
      <c r="P19">
        <v>50.372632141765962</v>
      </c>
      <c r="Q19">
        <v>0.97329166666666678</v>
      </c>
      <c r="R19">
        <v>2.3293719966442947</v>
      </c>
      <c r="S19">
        <v>1.9985207100591718</v>
      </c>
      <c r="T19">
        <v>0</v>
      </c>
      <c r="U19">
        <v>330.96305323513423</v>
      </c>
      <c r="V19">
        <v>0</v>
      </c>
      <c r="W19">
        <v>3.8711625103220477</v>
      </c>
      <c r="X19">
        <v>24.983451904862136</v>
      </c>
      <c r="Y19">
        <v>0</v>
      </c>
      <c r="Z19">
        <v>0.27940000000000009</v>
      </c>
      <c r="AA19">
        <v>0</v>
      </c>
      <c r="AB19">
        <v>0</v>
      </c>
      <c r="AC19">
        <v>0</v>
      </c>
      <c r="AD19">
        <v>0</v>
      </c>
      <c r="AE19">
        <v>4.1858596000000006</v>
      </c>
      <c r="AF19">
        <v>0</v>
      </c>
      <c r="AG19">
        <v>0</v>
      </c>
      <c r="AH19">
        <v>5.2918799999999999</v>
      </c>
      <c r="AI19">
        <v>0</v>
      </c>
      <c r="AJ19">
        <v>0</v>
      </c>
      <c r="AK19">
        <v>6.4782300000000008</v>
      </c>
      <c r="AL19">
        <v>3.2461000000000007</v>
      </c>
      <c r="AM19">
        <v>0</v>
      </c>
      <c r="AN19">
        <v>0</v>
      </c>
      <c r="AO19">
        <v>0.14935199999999998</v>
      </c>
      <c r="AP19">
        <v>1.1386878705485706</v>
      </c>
      <c r="AQ19">
        <v>0</v>
      </c>
      <c r="AR19">
        <v>1.6824000000000003</v>
      </c>
      <c r="AS19">
        <v>2.3918999999999997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555.26104465856884</v>
      </c>
      <c r="DN19">
        <v>19.424435636986004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38.646647656621013</v>
      </c>
      <c r="L20">
        <v>30.923919538877779</v>
      </c>
      <c r="M20">
        <v>0</v>
      </c>
      <c r="N20">
        <v>14.397535596933189</v>
      </c>
      <c r="O20">
        <v>50.381141727341202</v>
      </c>
      <c r="P20">
        <v>50.372632141765962</v>
      </c>
      <c r="Q20">
        <v>0.97329166666666678</v>
      </c>
      <c r="R20">
        <v>2.898007547169811</v>
      </c>
      <c r="S20">
        <v>1.9985207100591718</v>
      </c>
      <c r="T20">
        <v>0</v>
      </c>
      <c r="U20">
        <v>330.96305323513423</v>
      </c>
      <c r="V20">
        <v>0</v>
      </c>
      <c r="W20">
        <v>3.8711625103220477</v>
      </c>
      <c r="X20">
        <v>24.983451904862136</v>
      </c>
      <c r="Y20">
        <v>0</v>
      </c>
      <c r="Z20">
        <v>0.27940000000000009</v>
      </c>
      <c r="AA20">
        <v>0</v>
      </c>
      <c r="AB20">
        <v>0</v>
      </c>
      <c r="AC20">
        <v>0</v>
      </c>
      <c r="AD20">
        <v>0</v>
      </c>
      <c r="AE20">
        <v>4.1858596000000006</v>
      </c>
      <c r="AF20">
        <v>0</v>
      </c>
      <c r="AG20">
        <v>0</v>
      </c>
      <c r="AH20">
        <v>5.2918799999999999</v>
      </c>
      <c r="AI20">
        <v>0</v>
      </c>
      <c r="AJ20">
        <v>0</v>
      </c>
      <c r="AK20">
        <v>6.4782300000000008</v>
      </c>
      <c r="AL20">
        <v>3.2461000000000007</v>
      </c>
      <c r="AM20">
        <v>0</v>
      </c>
      <c r="AN20">
        <v>0</v>
      </c>
      <c r="AO20">
        <v>0.14935199999999998</v>
      </c>
      <c r="AP20">
        <v>1.1386878705485706</v>
      </c>
      <c r="AQ20">
        <v>0</v>
      </c>
      <c r="AR20">
        <v>1.6824000000000003</v>
      </c>
      <c r="AS20">
        <v>2.3918999999999997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555.80955009800323</v>
      </c>
      <c r="DN20">
        <v>19.443623608298438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38.64708796389516</v>
      </c>
      <c r="L21">
        <v>30.923919538877779</v>
      </c>
      <c r="M21">
        <v>0</v>
      </c>
      <c r="N21">
        <v>14.397535596933189</v>
      </c>
      <c r="O21">
        <v>50.381141727341202</v>
      </c>
      <c r="P21">
        <v>50.372632141765962</v>
      </c>
      <c r="Q21">
        <v>0.97329166666666678</v>
      </c>
      <c r="R21">
        <v>2.898007547169811</v>
      </c>
      <c r="S21">
        <v>1.9985207100591718</v>
      </c>
      <c r="T21">
        <v>0</v>
      </c>
      <c r="U21">
        <v>330.96305323513423</v>
      </c>
      <c r="V21">
        <v>0</v>
      </c>
      <c r="W21">
        <v>3.8711625103220477</v>
      </c>
      <c r="X21">
        <v>24.983451904862136</v>
      </c>
      <c r="Y21">
        <v>0</v>
      </c>
      <c r="Z21">
        <v>0.27940000000000009</v>
      </c>
      <c r="AA21">
        <v>0</v>
      </c>
      <c r="AB21">
        <v>0</v>
      </c>
      <c r="AC21">
        <v>0</v>
      </c>
      <c r="AD21">
        <v>0</v>
      </c>
      <c r="AE21">
        <v>4.1858596000000006</v>
      </c>
      <c r="AF21">
        <v>0</v>
      </c>
      <c r="AG21">
        <v>0</v>
      </c>
      <c r="AH21">
        <v>5.2918799999999999</v>
      </c>
      <c r="AI21">
        <v>0</v>
      </c>
      <c r="AJ21">
        <v>0</v>
      </c>
      <c r="AK21">
        <v>6.4782300000000008</v>
      </c>
      <c r="AL21">
        <v>3.2461000000000007</v>
      </c>
      <c r="AM21">
        <v>0</v>
      </c>
      <c r="AN21">
        <v>0</v>
      </c>
      <c r="AO21">
        <v>0.14935199999999998</v>
      </c>
      <c r="AP21">
        <v>1.1386878705485706</v>
      </c>
      <c r="AQ21">
        <v>0</v>
      </c>
      <c r="AR21">
        <v>1.6824000000000003</v>
      </c>
      <c r="AS21">
        <v>2.3918999999999997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555.80997558182492</v>
      </c>
      <c r="DN21">
        <v>19.443638431750927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38.64708796389516</v>
      </c>
      <c r="L22">
        <v>30.923919538877779</v>
      </c>
      <c r="M22">
        <v>0</v>
      </c>
      <c r="N22">
        <v>14.397535596933189</v>
      </c>
      <c r="O22">
        <v>50.381141727341202</v>
      </c>
      <c r="P22">
        <v>50.372632141765962</v>
      </c>
      <c r="Q22">
        <v>0.97329166666666678</v>
      </c>
      <c r="R22">
        <v>2.898007547169811</v>
      </c>
      <c r="S22">
        <v>1.9985207100591718</v>
      </c>
      <c r="T22">
        <v>0</v>
      </c>
      <c r="U22">
        <v>330.96305323513423</v>
      </c>
      <c r="V22">
        <v>0</v>
      </c>
      <c r="W22">
        <v>3.8711625103220477</v>
      </c>
      <c r="X22">
        <v>24.983451904862136</v>
      </c>
      <c r="Y22">
        <v>0</v>
      </c>
      <c r="Z22">
        <v>0.27940000000000009</v>
      </c>
      <c r="AA22">
        <v>0</v>
      </c>
      <c r="AB22">
        <v>0</v>
      </c>
      <c r="AC22">
        <v>0</v>
      </c>
      <c r="AD22">
        <v>0</v>
      </c>
      <c r="AE22">
        <v>4.1858596000000006</v>
      </c>
      <c r="AF22">
        <v>0</v>
      </c>
      <c r="AG22">
        <v>0</v>
      </c>
      <c r="AH22">
        <v>5.2918799999999999</v>
      </c>
      <c r="AI22">
        <v>0</v>
      </c>
      <c r="AJ22">
        <v>0</v>
      </c>
      <c r="AK22">
        <v>6.4782300000000008</v>
      </c>
      <c r="AL22">
        <v>3.2461000000000007</v>
      </c>
      <c r="AM22">
        <v>0</v>
      </c>
      <c r="AN22">
        <v>0</v>
      </c>
      <c r="AO22">
        <v>0.14935199999999998</v>
      </c>
      <c r="AP22">
        <v>1.1386878705485706</v>
      </c>
      <c r="AQ22">
        <v>0</v>
      </c>
      <c r="AR22">
        <v>1.6824000000000003</v>
      </c>
      <c r="AS22">
        <v>2.3918999999999997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555.80997558182492</v>
      </c>
      <c r="DN22">
        <v>19.443638431750927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38.64708796389516</v>
      </c>
      <c r="L23">
        <v>30.925536781907979</v>
      </c>
      <c r="M23">
        <v>0</v>
      </c>
      <c r="N23">
        <v>14.397535596933189</v>
      </c>
      <c r="O23">
        <v>50.381141727341202</v>
      </c>
      <c r="P23">
        <v>50.372632141765962</v>
      </c>
      <c r="Q23">
        <v>0.97308488612836419</v>
      </c>
      <c r="R23">
        <v>2.8046715137931035</v>
      </c>
      <c r="S23">
        <v>1.9976896420411274</v>
      </c>
      <c r="T23">
        <v>0</v>
      </c>
      <c r="U23">
        <v>330.96305323513423</v>
      </c>
      <c r="V23">
        <v>0</v>
      </c>
      <c r="W23">
        <v>11.488715953307393</v>
      </c>
      <c r="X23">
        <v>24.983451904862136</v>
      </c>
      <c r="Y23">
        <v>0</v>
      </c>
      <c r="Z23">
        <v>0.27940000000000009</v>
      </c>
      <c r="AA23">
        <v>0</v>
      </c>
      <c r="AB23">
        <v>0</v>
      </c>
      <c r="AC23">
        <v>0</v>
      </c>
      <c r="AD23">
        <v>0.33550000000000008</v>
      </c>
      <c r="AE23">
        <v>8.3717192000000011</v>
      </c>
      <c r="AF23">
        <v>0</v>
      </c>
      <c r="AG23">
        <v>0</v>
      </c>
      <c r="AH23">
        <v>5.2918799999999999</v>
      </c>
      <c r="AI23">
        <v>0</v>
      </c>
      <c r="AJ23">
        <v>0</v>
      </c>
      <c r="AK23">
        <v>6.4782300000000008</v>
      </c>
      <c r="AL23">
        <v>3.2461000000000007</v>
      </c>
      <c r="AM23">
        <v>0</v>
      </c>
      <c r="AN23">
        <v>0</v>
      </c>
      <c r="AO23">
        <v>0.14935199999999998</v>
      </c>
      <c r="AP23">
        <v>1.1386878705485706</v>
      </c>
      <c r="AQ23">
        <v>0</v>
      </c>
      <c r="AR23">
        <v>1.6824000000000003</v>
      </c>
      <c r="AS23">
        <v>2.3918999999999997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567.44897189660276</v>
      </c>
      <c r="DN23">
        <v>19.850798521055662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54.999628922165549</v>
      </c>
      <c r="L24">
        <v>30.925536781907979</v>
      </c>
      <c r="M24">
        <v>0</v>
      </c>
      <c r="N24">
        <v>14.397535596933189</v>
      </c>
      <c r="O24">
        <v>50.381141727341202</v>
      </c>
      <c r="P24">
        <v>50.372632141765962</v>
      </c>
      <c r="Q24">
        <v>0.97308488612836419</v>
      </c>
      <c r="R24">
        <v>2.8988869951834015</v>
      </c>
      <c r="S24">
        <v>1.9976896420411274</v>
      </c>
      <c r="T24">
        <v>0</v>
      </c>
      <c r="U24">
        <v>330.96305323513423</v>
      </c>
      <c r="V24">
        <v>5.2678831752371433</v>
      </c>
      <c r="W24">
        <v>11.488715953307393</v>
      </c>
      <c r="X24">
        <v>24.983451904862136</v>
      </c>
      <c r="Y24">
        <v>0</v>
      </c>
      <c r="Z24">
        <v>0.27940000000000009</v>
      </c>
      <c r="AA24">
        <v>0</v>
      </c>
      <c r="AB24">
        <v>3.3453680000000015</v>
      </c>
      <c r="AC24">
        <v>0</v>
      </c>
      <c r="AD24">
        <v>1.3419999999999996</v>
      </c>
      <c r="AE24">
        <v>8.3717192000000011</v>
      </c>
      <c r="AF24">
        <v>0</v>
      </c>
      <c r="AG24">
        <v>0</v>
      </c>
      <c r="AH24">
        <v>10.824299999999999</v>
      </c>
      <c r="AI24">
        <v>0</v>
      </c>
      <c r="AJ24">
        <v>0</v>
      </c>
      <c r="AK24">
        <v>6.4782300000000008</v>
      </c>
      <c r="AL24">
        <v>3.2461000000000007</v>
      </c>
      <c r="AM24">
        <v>0</v>
      </c>
      <c r="AN24">
        <v>0</v>
      </c>
      <c r="AO24">
        <v>0.14935199999999998</v>
      </c>
      <c r="AP24">
        <v>1.1386878705485706</v>
      </c>
      <c r="AQ24">
        <v>0</v>
      </c>
      <c r="AR24">
        <v>1.6824000000000003</v>
      </c>
      <c r="AS24">
        <v>2.3918999999999997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597.97985590162136</v>
      </c>
      <c r="DN24">
        <v>20.918842130934912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40.002162289189933</v>
      </c>
      <c r="L25">
        <v>29.879776815456367</v>
      </c>
      <c r="M25">
        <v>0</v>
      </c>
      <c r="N25">
        <v>14.397535596933189</v>
      </c>
      <c r="O25">
        <v>50.381141727341202</v>
      </c>
      <c r="P25">
        <v>50.372632141765962</v>
      </c>
      <c r="Q25">
        <v>0.97308488612836419</v>
      </c>
      <c r="R25">
        <v>2.7949053524804182</v>
      </c>
      <c r="S25">
        <v>1.9976896420411274</v>
      </c>
      <c r="T25">
        <v>0</v>
      </c>
      <c r="U25">
        <v>330.96305323513423</v>
      </c>
      <c r="V25">
        <v>5.2678831752371433</v>
      </c>
      <c r="W25">
        <v>11.488715953307393</v>
      </c>
      <c r="X25">
        <v>24.983451904862136</v>
      </c>
      <c r="Y25">
        <v>0</v>
      </c>
      <c r="Z25">
        <v>0.27940000000000009</v>
      </c>
      <c r="AA25">
        <v>0</v>
      </c>
      <c r="AB25">
        <v>3.3453680000000015</v>
      </c>
      <c r="AC25">
        <v>0</v>
      </c>
      <c r="AD25">
        <v>2.3149499999999996</v>
      </c>
      <c r="AE25">
        <v>8.3717192000000011</v>
      </c>
      <c r="AF25">
        <v>0</v>
      </c>
      <c r="AG25">
        <v>0</v>
      </c>
      <c r="AH25">
        <v>14.432400000000001</v>
      </c>
      <c r="AI25">
        <v>0</v>
      </c>
      <c r="AJ25">
        <v>0</v>
      </c>
      <c r="AK25">
        <v>6.4782300000000008</v>
      </c>
      <c r="AL25">
        <v>3.2461000000000007</v>
      </c>
      <c r="AM25">
        <v>0</v>
      </c>
      <c r="AN25">
        <v>0</v>
      </c>
      <c r="AO25">
        <v>0.14935199999999998</v>
      </c>
      <c r="AP25">
        <v>1.1386878705485706</v>
      </c>
      <c r="AQ25">
        <v>0</v>
      </c>
      <c r="AR25">
        <v>1.6824000000000003</v>
      </c>
      <c r="AS25">
        <v>2.3918999999999997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586.80463360231238</v>
      </c>
      <c r="DN25">
        <v>20.527906188113697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35.593127066629819</v>
      </c>
      <c r="L26">
        <v>29.879776815456367</v>
      </c>
      <c r="M26">
        <v>0</v>
      </c>
      <c r="N26">
        <v>14.397535596933189</v>
      </c>
      <c r="O26">
        <v>50.381141727341202</v>
      </c>
      <c r="P26">
        <v>50.372632141765962</v>
      </c>
      <c r="Q26">
        <v>0.97308488612836419</v>
      </c>
      <c r="R26">
        <v>2.7949053524804182</v>
      </c>
      <c r="S26">
        <v>1.9976896420411274</v>
      </c>
      <c r="T26">
        <v>0</v>
      </c>
      <c r="U26">
        <v>330.96305323513423</v>
      </c>
      <c r="V26">
        <v>5.2678831752371433</v>
      </c>
      <c r="W26">
        <v>11.488715953307393</v>
      </c>
      <c r="X26">
        <v>24.983451904862136</v>
      </c>
      <c r="Y26">
        <v>0</v>
      </c>
      <c r="Z26">
        <v>0.27940000000000009</v>
      </c>
      <c r="AA26">
        <v>1.7858103799901544</v>
      </c>
      <c r="AB26">
        <v>3.3453680000000015</v>
      </c>
      <c r="AC26">
        <v>0</v>
      </c>
      <c r="AD26">
        <v>4.6298999999999992</v>
      </c>
      <c r="AE26">
        <v>8.3717192000000011</v>
      </c>
      <c r="AF26">
        <v>0</v>
      </c>
      <c r="AG26">
        <v>0</v>
      </c>
      <c r="AH26">
        <v>19.243200000000002</v>
      </c>
      <c r="AI26">
        <v>0.96990000000000043</v>
      </c>
      <c r="AJ26">
        <v>0</v>
      </c>
      <c r="AK26">
        <v>6.4782300000000008</v>
      </c>
      <c r="AL26">
        <v>3.2461000000000007</v>
      </c>
      <c r="AM26">
        <v>1.32054</v>
      </c>
      <c r="AN26">
        <v>0</v>
      </c>
      <c r="AO26">
        <v>0.14935199999999998</v>
      </c>
      <c r="AP26">
        <v>1.1386878705485706</v>
      </c>
      <c r="AQ26">
        <v>0</v>
      </c>
      <c r="AR26">
        <v>1.6824000000000003</v>
      </c>
      <c r="AS26">
        <v>2.3918999999999997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593.36795626121318</v>
      </c>
      <c r="DN26">
        <v>20.75754868664303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35.003064084630793</v>
      </c>
      <c r="L27">
        <v>30.004490502113853</v>
      </c>
      <c r="M27">
        <v>0</v>
      </c>
      <c r="N27">
        <v>14.397535596933189</v>
      </c>
      <c r="O27">
        <v>50.381141727341202</v>
      </c>
      <c r="P27">
        <v>50.372632141765962</v>
      </c>
      <c r="Q27">
        <v>0.97308488612836419</v>
      </c>
      <c r="R27">
        <v>4.9990573695453167</v>
      </c>
      <c r="S27">
        <v>1.9976896420411274</v>
      </c>
      <c r="T27">
        <v>0</v>
      </c>
      <c r="U27">
        <v>330.96305323513423</v>
      </c>
      <c r="V27">
        <v>5.2678831752371433</v>
      </c>
      <c r="W27">
        <v>11.488715953307393</v>
      </c>
      <c r="X27">
        <v>24.983451904862136</v>
      </c>
      <c r="Y27">
        <v>0</v>
      </c>
      <c r="Z27">
        <v>0.83819999999999995</v>
      </c>
      <c r="AA27">
        <v>3.5716207599803087</v>
      </c>
      <c r="AB27">
        <v>6.690736000000002</v>
      </c>
      <c r="AC27">
        <v>0.32339999999999997</v>
      </c>
      <c r="AD27">
        <v>6.9448499999999997</v>
      </c>
      <c r="AE27">
        <v>12.5575788</v>
      </c>
      <c r="AF27">
        <v>0</v>
      </c>
      <c r="AG27">
        <v>0</v>
      </c>
      <c r="AH27">
        <v>24.054000000000002</v>
      </c>
      <c r="AI27">
        <v>4.1524652</v>
      </c>
      <c r="AJ27">
        <v>0</v>
      </c>
      <c r="AK27">
        <v>6.4782300000000008</v>
      </c>
      <c r="AL27">
        <v>3.2461000000000007</v>
      </c>
      <c r="AM27">
        <v>2.6817120000000005</v>
      </c>
      <c r="AN27">
        <v>0</v>
      </c>
      <c r="AO27">
        <v>0.14935199999999998</v>
      </c>
      <c r="AP27">
        <v>1.1386878705485706</v>
      </c>
      <c r="AQ27">
        <v>0</v>
      </c>
      <c r="AR27">
        <v>1.6824000000000003</v>
      </c>
      <c r="AS27">
        <v>2.3918999999999997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616.17750856968212</v>
      </c>
      <c r="DN27">
        <v>21.555524279887443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35.003064084630793</v>
      </c>
      <c r="L28">
        <v>30.004490502113853</v>
      </c>
      <c r="M28">
        <v>0</v>
      </c>
      <c r="N28">
        <v>14.397535596933189</v>
      </c>
      <c r="O28">
        <v>50.381141727341202</v>
      </c>
      <c r="P28">
        <v>50.372632141765962</v>
      </c>
      <c r="Q28">
        <v>0.97308488612836419</v>
      </c>
      <c r="R28">
        <v>4.9990573695453167</v>
      </c>
      <c r="S28">
        <v>1.9976896420411274</v>
      </c>
      <c r="T28">
        <v>0</v>
      </c>
      <c r="U28">
        <v>330.96305323513423</v>
      </c>
      <c r="V28">
        <v>5.2678831752371433</v>
      </c>
      <c r="W28">
        <v>11.488715953307393</v>
      </c>
      <c r="X28">
        <v>24.983451904862136</v>
      </c>
      <c r="Y28">
        <v>0</v>
      </c>
      <c r="Z28">
        <v>4.9688496000000004</v>
      </c>
      <c r="AA28">
        <v>6.6215441055814734</v>
      </c>
      <c r="AB28">
        <v>10.036104000000003</v>
      </c>
      <c r="AC28">
        <v>4.9205310000000004</v>
      </c>
      <c r="AD28">
        <v>9.2812719999999995</v>
      </c>
      <c r="AE28">
        <v>12.5575788</v>
      </c>
      <c r="AF28">
        <v>0</v>
      </c>
      <c r="AG28">
        <v>0</v>
      </c>
      <c r="AH28">
        <v>33.675600000000003</v>
      </c>
      <c r="AI28">
        <v>4.1524652</v>
      </c>
      <c r="AJ28">
        <v>0</v>
      </c>
      <c r="AK28">
        <v>6.4782300000000008</v>
      </c>
      <c r="AL28">
        <v>3.2461000000000007</v>
      </c>
      <c r="AM28">
        <v>4.0144416000000005</v>
      </c>
      <c r="AN28">
        <v>0</v>
      </c>
      <c r="AO28">
        <v>0.14935199999999998</v>
      </c>
      <c r="AP28">
        <v>1.1386878705485706</v>
      </c>
      <c r="AQ28">
        <v>0</v>
      </c>
      <c r="AR28">
        <v>1.6824000000000003</v>
      </c>
      <c r="AS28">
        <v>2.3918999999999997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643.63087600828226</v>
      </c>
      <c r="DN28">
        <v>22.515980386888558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77.861104123083294</v>
      </c>
      <c r="L29">
        <v>65.22860713306622</v>
      </c>
      <c r="M29">
        <v>0</v>
      </c>
      <c r="N29">
        <v>14.397535596933189</v>
      </c>
      <c r="O29">
        <v>50.381141727341202</v>
      </c>
      <c r="P29">
        <v>50.372632141765962</v>
      </c>
      <c r="Q29">
        <v>5.0208177320754706</v>
      </c>
      <c r="R29">
        <v>10.675445168551144</v>
      </c>
      <c r="S29">
        <v>4.9786980198019801</v>
      </c>
      <c r="T29">
        <v>0</v>
      </c>
      <c r="U29">
        <v>330.96305323513423</v>
      </c>
      <c r="V29">
        <v>5.2678831752371433</v>
      </c>
      <c r="W29">
        <v>11.488715953307393</v>
      </c>
      <c r="X29">
        <v>24.983451904862136</v>
      </c>
      <c r="Y29">
        <v>0</v>
      </c>
      <c r="Z29">
        <v>4.9688496000000004</v>
      </c>
      <c r="AA29">
        <v>10.032642584214353</v>
      </c>
      <c r="AB29">
        <v>10.036104000000003</v>
      </c>
      <c r="AC29">
        <v>4.9205310000000004</v>
      </c>
      <c r="AD29">
        <v>9.2812719999999995</v>
      </c>
      <c r="AE29">
        <v>12.5575788</v>
      </c>
      <c r="AF29">
        <v>0</v>
      </c>
      <c r="AG29">
        <v>0</v>
      </c>
      <c r="AH29">
        <v>33.675600000000003</v>
      </c>
      <c r="AI29">
        <v>4.1524652</v>
      </c>
      <c r="AJ29">
        <v>0</v>
      </c>
      <c r="AK29">
        <v>6.4782300000000008</v>
      </c>
      <c r="AL29">
        <v>18.001100000000001</v>
      </c>
      <c r="AM29">
        <v>4.0144416000000005</v>
      </c>
      <c r="AN29">
        <v>0</v>
      </c>
      <c r="AO29">
        <v>0.14935199999999998</v>
      </c>
      <c r="AP29">
        <v>3.0279337174844412</v>
      </c>
      <c r="AQ29">
        <v>0</v>
      </c>
      <c r="AR29">
        <v>1.6824000000000003</v>
      </c>
      <c r="AS29">
        <v>2.3918999999999997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756.53534795712278</v>
      </c>
      <c r="DN29">
        <v>20.454138455735471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82.083302621053249</v>
      </c>
      <c r="L30">
        <v>65.22860713306622</v>
      </c>
      <c r="M30">
        <v>0</v>
      </c>
      <c r="N30">
        <v>14.397535596933189</v>
      </c>
      <c r="O30">
        <v>50.381141727341202</v>
      </c>
      <c r="P30">
        <v>50.372632141765962</v>
      </c>
      <c r="Q30">
        <v>5.2164915032679726</v>
      </c>
      <c r="R30">
        <v>10.772137705345505</v>
      </c>
      <c r="S30">
        <v>5.9081926358974348</v>
      </c>
      <c r="T30">
        <v>0</v>
      </c>
      <c r="U30">
        <v>330.96305323513423</v>
      </c>
      <c r="V30">
        <v>5.2678831752371433</v>
      </c>
      <c r="W30">
        <v>11.488715953307393</v>
      </c>
      <c r="X30">
        <v>24.983451904862136</v>
      </c>
      <c r="Y30">
        <v>0</v>
      </c>
      <c r="Z30">
        <v>4.9688496000000004</v>
      </c>
      <c r="AA30">
        <v>10.032642584214353</v>
      </c>
      <c r="AB30">
        <v>10.036104000000003</v>
      </c>
      <c r="AC30">
        <v>4.9205310000000004</v>
      </c>
      <c r="AD30">
        <v>9.2812719999999995</v>
      </c>
      <c r="AE30">
        <v>12.5575788</v>
      </c>
      <c r="AF30">
        <v>0</v>
      </c>
      <c r="AG30">
        <v>0</v>
      </c>
      <c r="AH30">
        <v>33.675600000000003</v>
      </c>
      <c r="AI30">
        <v>4.1524652</v>
      </c>
      <c r="AJ30">
        <v>0</v>
      </c>
      <c r="AK30">
        <v>6.4782300000000008</v>
      </c>
      <c r="AL30">
        <v>18.001100000000001</v>
      </c>
      <c r="AM30">
        <v>4.0144416000000005</v>
      </c>
      <c r="AN30">
        <v>0</v>
      </c>
      <c r="AO30">
        <v>0.14935199999999998</v>
      </c>
      <c r="AP30">
        <v>3.0279337174844412</v>
      </c>
      <c r="AQ30">
        <v>0</v>
      </c>
      <c r="AR30">
        <v>1.6824000000000003</v>
      </c>
      <c r="AS30">
        <v>2.3918999999999997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762.13827801631101</v>
      </c>
      <c r="DN30">
        <v>20.295267818599594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67.542301602081665</v>
      </c>
      <c r="L31">
        <v>30.004334104076968</v>
      </c>
      <c r="M31">
        <v>0</v>
      </c>
      <c r="N31">
        <v>14.397535596933189</v>
      </c>
      <c r="O31">
        <v>50.381141727341202</v>
      </c>
      <c r="P31">
        <v>50.372632141765962</v>
      </c>
      <c r="Q31">
        <v>1.0040350877192978</v>
      </c>
      <c r="R31">
        <v>3.0012743190661486</v>
      </c>
      <c r="S31">
        <v>1.9976896420411274</v>
      </c>
      <c r="T31">
        <v>0</v>
      </c>
      <c r="U31">
        <v>330.96305323513423</v>
      </c>
      <c r="V31">
        <v>5.2678831752371433</v>
      </c>
      <c r="W31">
        <v>11.488715953307393</v>
      </c>
      <c r="X31">
        <v>24.983451904862136</v>
      </c>
      <c r="Y31">
        <v>0</v>
      </c>
      <c r="Z31">
        <v>4.9688496000000004</v>
      </c>
      <c r="AA31">
        <v>10.032642584214353</v>
      </c>
      <c r="AB31">
        <v>10.036104000000003</v>
      </c>
      <c r="AC31">
        <v>4.9205310000000004</v>
      </c>
      <c r="AD31">
        <v>8.3874999999999993</v>
      </c>
      <c r="AE31">
        <v>12.5575788</v>
      </c>
      <c r="AF31">
        <v>0</v>
      </c>
      <c r="AG31">
        <v>0</v>
      </c>
      <c r="AH31">
        <v>33.675600000000003</v>
      </c>
      <c r="AI31">
        <v>4.1524652</v>
      </c>
      <c r="AJ31">
        <v>0</v>
      </c>
      <c r="AK31">
        <v>6.4782300000000008</v>
      </c>
      <c r="AL31">
        <v>18.001100000000001</v>
      </c>
      <c r="AM31">
        <v>4.0144416000000005</v>
      </c>
      <c r="AN31">
        <v>0</v>
      </c>
      <c r="AO31">
        <v>0.14935199999999998</v>
      </c>
      <c r="AP31">
        <v>0.97601817475591757</v>
      </c>
      <c r="AQ31">
        <v>0</v>
      </c>
      <c r="AR31">
        <v>1.6824000000000003</v>
      </c>
      <c r="AS31">
        <v>2.3918999999999997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693.13623845233383</v>
      </c>
      <c r="DN31">
        <v>20.692522996203149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64.998070109406399</v>
      </c>
      <c r="L32">
        <v>30.004334104076968</v>
      </c>
      <c r="M32">
        <v>0</v>
      </c>
      <c r="N32">
        <v>14.397535596933189</v>
      </c>
      <c r="O32">
        <v>50.381141727341202</v>
      </c>
      <c r="P32">
        <v>50.372632141765962</v>
      </c>
      <c r="Q32">
        <v>1.0040350877192978</v>
      </c>
      <c r="R32">
        <v>3.0012743190661486</v>
      </c>
      <c r="S32">
        <v>1.9976896420411274</v>
      </c>
      <c r="T32">
        <v>0</v>
      </c>
      <c r="U32">
        <v>330.96305323513423</v>
      </c>
      <c r="V32">
        <v>5.2678831752371433</v>
      </c>
      <c r="W32">
        <v>11.488715953307393</v>
      </c>
      <c r="X32">
        <v>24.983451904862136</v>
      </c>
      <c r="Y32">
        <v>0</v>
      </c>
      <c r="Z32">
        <v>4.9688496000000004</v>
      </c>
      <c r="AA32">
        <v>6.6215441055814734</v>
      </c>
      <c r="AB32">
        <v>10.036104000000003</v>
      </c>
      <c r="AC32">
        <v>4.9205310000000004</v>
      </c>
      <c r="AD32">
        <v>4.6298999999999992</v>
      </c>
      <c r="AE32">
        <v>12.5575788</v>
      </c>
      <c r="AF32">
        <v>0</v>
      </c>
      <c r="AG32">
        <v>0</v>
      </c>
      <c r="AH32">
        <v>33.675600000000003</v>
      </c>
      <c r="AI32">
        <v>4.1524652</v>
      </c>
      <c r="AJ32">
        <v>0</v>
      </c>
      <c r="AK32">
        <v>6.4782300000000008</v>
      </c>
      <c r="AL32">
        <v>18.001100000000001</v>
      </c>
      <c r="AM32">
        <v>4.0144416000000005</v>
      </c>
      <c r="AN32">
        <v>0</v>
      </c>
      <c r="AO32">
        <v>0.14935199999999998</v>
      </c>
      <c r="AP32">
        <v>0.97601817475591757</v>
      </c>
      <c r="AQ32">
        <v>0</v>
      </c>
      <c r="AR32">
        <v>1.6824000000000003</v>
      </c>
      <c r="AS32">
        <v>2.3918999999999997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680.31650936808057</v>
      </c>
      <c r="DN32">
        <v>23.799322109148189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78.772569157334317</v>
      </c>
      <c r="L33">
        <v>54.998612706658001</v>
      </c>
      <c r="M33">
        <v>0</v>
      </c>
      <c r="N33">
        <v>14.397535596933189</v>
      </c>
      <c r="O33">
        <v>50.381141727341202</v>
      </c>
      <c r="P33">
        <v>50.372632141765962</v>
      </c>
      <c r="Q33">
        <v>1.0040350877192978</v>
      </c>
      <c r="R33">
        <v>10.512193076635517</v>
      </c>
      <c r="S33">
        <v>1.9976896420411274</v>
      </c>
      <c r="T33">
        <v>0</v>
      </c>
      <c r="U33">
        <v>330.96305323513423</v>
      </c>
      <c r="V33">
        <v>5.2678831752371433</v>
      </c>
      <c r="W33">
        <v>11.488715953307393</v>
      </c>
      <c r="X33">
        <v>24.983451904862136</v>
      </c>
      <c r="Y33">
        <v>0</v>
      </c>
      <c r="Z33">
        <v>1.6562832000000001</v>
      </c>
      <c r="AA33">
        <v>3.4110984786328804</v>
      </c>
      <c r="AB33">
        <v>10.036104000000003</v>
      </c>
      <c r="AC33">
        <v>4.9205310000000004</v>
      </c>
      <c r="AD33">
        <v>2.3149499999999996</v>
      </c>
      <c r="AE33">
        <v>12.5575788</v>
      </c>
      <c r="AF33">
        <v>0</v>
      </c>
      <c r="AG33">
        <v>0</v>
      </c>
      <c r="AH33">
        <v>33.675600000000003</v>
      </c>
      <c r="AI33">
        <v>0.96990000000000043</v>
      </c>
      <c r="AJ33">
        <v>0</v>
      </c>
      <c r="AK33">
        <v>6.4782300000000008</v>
      </c>
      <c r="AL33">
        <v>3.2461000000000007</v>
      </c>
      <c r="AM33">
        <v>4.0144416000000005</v>
      </c>
      <c r="AN33">
        <v>0</v>
      </c>
      <c r="AO33">
        <v>0.14935199999999998</v>
      </c>
      <c r="AP33">
        <v>0.97601817475591757</v>
      </c>
      <c r="AQ33">
        <v>0</v>
      </c>
      <c r="AR33">
        <v>1.6824000000000003</v>
      </c>
      <c r="AS33">
        <v>2.3918999999999997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699.16151024857174</v>
      </c>
      <c r="DN33">
        <v>24.458490409786613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79.311183833323142</v>
      </c>
      <c r="L34">
        <v>54.998612706658001</v>
      </c>
      <c r="M34">
        <v>0</v>
      </c>
      <c r="N34">
        <v>14.397535596933189</v>
      </c>
      <c r="O34">
        <v>50.381141727341202</v>
      </c>
      <c r="P34">
        <v>50.372632141765962</v>
      </c>
      <c r="Q34">
        <v>1.0040350877192978</v>
      </c>
      <c r="R34">
        <v>10.772137705345505</v>
      </c>
      <c r="S34">
        <v>1.9976896420411274</v>
      </c>
      <c r="T34">
        <v>0</v>
      </c>
      <c r="U34">
        <v>330.96305323513423</v>
      </c>
      <c r="V34">
        <v>5.2678831752371433</v>
      </c>
      <c r="W34">
        <v>11.488715953307393</v>
      </c>
      <c r="X34">
        <v>24.983451904862136</v>
      </c>
      <c r="Y34">
        <v>0</v>
      </c>
      <c r="Z34">
        <v>0</v>
      </c>
      <c r="AA34">
        <v>0</v>
      </c>
      <c r="AB34">
        <v>6.690736000000002</v>
      </c>
      <c r="AC34">
        <v>0</v>
      </c>
      <c r="AD34">
        <v>0</v>
      </c>
      <c r="AE34">
        <v>12.5575788</v>
      </c>
      <c r="AF34">
        <v>0</v>
      </c>
      <c r="AG34">
        <v>0</v>
      </c>
      <c r="AH34">
        <v>24.054000000000002</v>
      </c>
      <c r="AI34">
        <v>0</v>
      </c>
      <c r="AJ34">
        <v>0</v>
      </c>
      <c r="AK34">
        <v>6.4782300000000008</v>
      </c>
      <c r="AL34">
        <v>3.2461000000000007</v>
      </c>
      <c r="AM34">
        <v>2.6817120000000005</v>
      </c>
      <c r="AN34">
        <v>0</v>
      </c>
      <c r="AO34">
        <v>0.14935199999999998</v>
      </c>
      <c r="AP34">
        <v>0.97601817475591757</v>
      </c>
      <c r="AQ34">
        <v>0</v>
      </c>
      <c r="AR34">
        <v>12.618000000000002</v>
      </c>
      <c r="AS34">
        <v>2.3918999999999997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683.85862100483087</v>
      </c>
      <c r="DN34">
        <v>23.923078679593353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79.311183833323142</v>
      </c>
      <c r="L35">
        <v>43.003854611388299</v>
      </c>
      <c r="M35">
        <v>0</v>
      </c>
      <c r="N35">
        <v>14.397535596933189</v>
      </c>
      <c r="O35">
        <v>50.381141727341202</v>
      </c>
      <c r="P35">
        <v>50.372632141765962</v>
      </c>
      <c r="Q35">
        <v>0.94212876427829706</v>
      </c>
      <c r="R35">
        <v>5.1255153385401142</v>
      </c>
      <c r="S35">
        <v>1.925584226646248</v>
      </c>
      <c r="T35">
        <v>0</v>
      </c>
      <c r="U35">
        <v>330.96305323513423</v>
      </c>
      <c r="V35">
        <v>5.2678831752371433</v>
      </c>
      <c r="W35">
        <v>11.488715953307393</v>
      </c>
      <c r="X35">
        <v>24.983451904862136</v>
      </c>
      <c r="Y35">
        <v>0</v>
      </c>
      <c r="Z35">
        <v>0</v>
      </c>
      <c r="AA35">
        <v>0</v>
      </c>
      <c r="AB35">
        <v>6.690736000000002</v>
      </c>
      <c r="AC35">
        <v>0</v>
      </c>
      <c r="AD35">
        <v>0</v>
      </c>
      <c r="AE35">
        <v>8.3717192000000011</v>
      </c>
      <c r="AF35">
        <v>0</v>
      </c>
      <c r="AG35">
        <v>0</v>
      </c>
      <c r="AH35">
        <v>19.243200000000002</v>
      </c>
      <c r="AI35">
        <v>0</v>
      </c>
      <c r="AJ35">
        <v>0</v>
      </c>
      <c r="AK35">
        <v>6.4782300000000008</v>
      </c>
      <c r="AL35">
        <v>3.2461000000000007</v>
      </c>
      <c r="AM35">
        <v>1.3408560000000003</v>
      </c>
      <c r="AN35">
        <v>0</v>
      </c>
      <c r="AO35">
        <v>0</v>
      </c>
      <c r="AP35">
        <v>0.97601817475591757</v>
      </c>
      <c r="AQ35">
        <v>0</v>
      </c>
      <c r="AR35">
        <v>12.618000000000002</v>
      </c>
      <c r="AS35">
        <v>2.3918999999999997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656.55162589560189</v>
      </c>
      <c r="DN35">
        <v>22.967813987911388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79.311183833323142</v>
      </c>
      <c r="L36">
        <v>43.003854611388299</v>
      </c>
      <c r="M36">
        <v>0</v>
      </c>
      <c r="N36">
        <v>14.397535596933189</v>
      </c>
      <c r="O36">
        <v>50.381141727341202</v>
      </c>
      <c r="P36">
        <v>50.372632141765962</v>
      </c>
      <c r="Q36">
        <v>0.94212876427829706</v>
      </c>
      <c r="R36">
        <v>2.7011577741407526</v>
      </c>
      <c r="S36">
        <v>1.925584226646248</v>
      </c>
      <c r="T36">
        <v>0</v>
      </c>
      <c r="U36">
        <v>330.96305323513423</v>
      </c>
      <c r="V36">
        <v>5.2678831752371433</v>
      </c>
      <c r="W36">
        <v>11.488715953307393</v>
      </c>
      <c r="X36">
        <v>24.983451904862136</v>
      </c>
      <c r="Y36">
        <v>0</v>
      </c>
      <c r="Z36">
        <v>0</v>
      </c>
      <c r="AA36">
        <v>0</v>
      </c>
      <c r="AB36">
        <v>3.3453680000000015</v>
      </c>
      <c r="AC36">
        <v>0</v>
      </c>
      <c r="AD36">
        <v>0</v>
      </c>
      <c r="AE36">
        <v>8.3717192000000011</v>
      </c>
      <c r="AF36">
        <v>0</v>
      </c>
      <c r="AG36">
        <v>0</v>
      </c>
      <c r="AH36">
        <v>14.672940000000002</v>
      </c>
      <c r="AI36">
        <v>0</v>
      </c>
      <c r="AJ36">
        <v>0</v>
      </c>
      <c r="AK36">
        <v>6.4782300000000008</v>
      </c>
      <c r="AL36">
        <v>3.2461000000000007</v>
      </c>
      <c r="AM36">
        <v>0</v>
      </c>
      <c r="AN36">
        <v>0</v>
      </c>
      <c r="AO36">
        <v>0</v>
      </c>
      <c r="AP36">
        <v>0.97601817475591757</v>
      </c>
      <c r="AQ36">
        <v>0</v>
      </c>
      <c r="AR36">
        <v>1.6824000000000003</v>
      </c>
      <c r="AS36">
        <v>2.3918999999999997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634.69962010090865</v>
      </c>
      <c r="DN36">
        <v>22.20337821820533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64.998070109406399</v>
      </c>
      <c r="L37">
        <v>25.58624334641647</v>
      </c>
      <c r="M37">
        <v>0</v>
      </c>
      <c r="N37">
        <v>14.397535596933189</v>
      </c>
      <c r="O37">
        <v>50.381141727341202</v>
      </c>
      <c r="P37">
        <v>50.372632141765962</v>
      </c>
      <c r="Q37">
        <v>0.94212876427829706</v>
      </c>
      <c r="R37">
        <v>2.7011577741407526</v>
      </c>
      <c r="S37">
        <v>1.925584226646248</v>
      </c>
      <c r="T37">
        <v>0</v>
      </c>
      <c r="U37">
        <v>330.96305323513423</v>
      </c>
      <c r="V37">
        <v>5.2678831752371433</v>
      </c>
      <c r="W37">
        <v>11.488715953307393</v>
      </c>
      <c r="X37">
        <v>24.983451904862136</v>
      </c>
      <c r="Y37">
        <v>0</v>
      </c>
      <c r="Z37">
        <v>0</v>
      </c>
      <c r="AA37">
        <v>0</v>
      </c>
      <c r="AB37">
        <v>3.3453680000000015</v>
      </c>
      <c r="AC37">
        <v>0</v>
      </c>
      <c r="AD37">
        <v>0</v>
      </c>
      <c r="AE37">
        <v>8.3717192000000011</v>
      </c>
      <c r="AF37">
        <v>0</v>
      </c>
      <c r="AG37">
        <v>0</v>
      </c>
      <c r="AH37">
        <v>9.6216000000000008</v>
      </c>
      <c r="AI37">
        <v>0</v>
      </c>
      <c r="AJ37">
        <v>0</v>
      </c>
      <c r="AK37">
        <v>6.4782300000000008</v>
      </c>
      <c r="AL37">
        <v>3.2461000000000007</v>
      </c>
      <c r="AM37">
        <v>0</v>
      </c>
      <c r="AN37">
        <v>0</v>
      </c>
      <c r="AO37">
        <v>0</v>
      </c>
      <c r="AP37">
        <v>3.0279337174844412</v>
      </c>
      <c r="AQ37">
        <v>0</v>
      </c>
      <c r="AR37">
        <v>1.6824000000000003</v>
      </c>
      <c r="AS37">
        <v>2.3918999999999997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601.1432293704662</v>
      </c>
      <c r="DN37">
        <v>21.029619502487577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58.000842797066014</v>
      </c>
      <c r="L38">
        <v>27.893210748616372</v>
      </c>
      <c r="M38">
        <v>0</v>
      </c>
      <c r="N38">
        <v>14.397535596933189</v>
      </c>
      <c r="O38">
        <v>50.381141727341202</v>
      </c>
      <c r="P38">
        <v>50.372632141765962</v>
      </c>
      <c r="Q38">
        <v>0.94212876427829706</v>
      </c>
      <c r="R38">
        <v>2.7011577741407526</v>
      </c>
      <c r="S38">
        <v>1.925584226646248</v>
      </c>
      <c r="T38">
        <v>0</v>
      </c>
      <c r="U38">
        <v>330.96305323513423</v>
      </c>
      <c r="V38">
        <v>5.2678831752371433</v>
      </c>
      <c r="W38">
        <v>11.488715953307393</v>
      </c>
      <c r="X38">
        <v>24.983451904862136</v>
      </c>
      <c r="Y38">
        <v>0</v>
      </c>
      <c r="Z38">
        <v>0</v>
      </c>
      <c r="AA38">
        <v>0</v>
      </c>
      <c r="AB38">
        <v>3.3453680000000015</v>
      </c>
      <c r="AC38">
        <v>0</v>
      </c>
      <c r="AD38">
        <v>0</v>
      </c>
      <c r="AE38">
        <v>8.3717192000000011</v>
      </c>
      <c r="AF38">
        <v>0</v>
      </c>
      <c r="AG38">
        <v>0</v>
      </c>
      <c r="AH38">
        <v>4.8108000000000004</v>
      </c>
      <c r="AI38">
        <v>0</v>
      </c>
      <c r="AJ38">
        <v>0</v>
      </c>
      <c r="AK38">
        <v>6.4782300000000008</v>
      </c>
      <c r="AL38">
        <v>3.2461000000000007</v>
      </c>
      <c r="AM38">
        <v>0</v>
      </c>
      <c r="AN38">
        <v>0</v>
      </c>
      <c r="AO38">
        <v>0</v>
      </c>
      <c r="AP38">
        <v>3.0279337174844412</v>
      </c>
      <c r="AQ38">
        <v>0</v>
      </c>
      <c r="AR38">
        <v>1.6824000000000003</v>
      </c>
      <c r="AS38">
        <v>2.3918999999999997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591.9633052824687</v>
      </c>
      <c r="DN38">
        <v>20.708483680344525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82.083302621053249</v>
      </c>
      <c r="L39">
        <v>65.22860713306622</v>
      </c>
      <c r="M39">
        <v>0</v>
      </c>
      <c r="N39">
        <v>14.397535596933189</v>
      </c>
      <c r="O39">
        <v>50.381141727341202</v>
      </c>
      <c r="P39">
        <v>50.372632141765962</v>
      </c>
      <c r="Q39">
        <v>5.2164915032679726</v>
      </c>
      <c r="R39">
        <v>10.772137705345505</v>
      </c>
      <c r="S39">
        <v>6.7048941176470596</v>
      </c>
      <c r="T39">
        <v>0</v>
      </c>
      <c r="U39">
        <v>330.96305323513423</v>
      </c>
      <c r="V39">
        <v>5.2678831752371433</v>
      </c>
      <c r="W39">
        <v>11.488715953307393</v>
      </c>
      <c r="X39">
        <v>24.983451904862136</v>
      </c>
      <c r="Y39">
        <v>0</v>
      </c>
      <c r="Z39">
        <v>0</v>
      </c>
      <c r="AA39">
        <v>0</v>
      </c>
      <c r="AB39">
        <v>3.3453680000000015</v>
      </c>
      <c r="AC39">
        <v>0</v>
      </c>
      <c r="AD39">
        <v>0</v>
      </c>
      <c r="AE39">
        <v>8.3717192000000011</v>
      </c>
      <c r="AF39">
        <v>0</v>
      </c>
      <c r="AG39">
        <v>0</v>
      </c>
      <c r="AH39">
        <v>4.8108000000000004</v>
      </c>
      <c r="AI39">
        <v>0</v>
      </c>
      <c r="AJ39">
        <v>0</v>
      </c>
      <c r="AK39">
        <v>6.4782300000000008</v>
      </c>
      <c r="AL39">
        <v>3.2461000000000007</v>
      </c>
      <c r="AM39">
        <v>0</v>
      </c>
      <c r="AN39">
        <v>0</v>
      </c>
      <c r="AO39">
        <v>0.22402800000000003</v>
      </c>
      <c r="AP39">
        <v>1.1386878705485706</v>
      </c>
      <c r="AQ39">
        <v>0</v>
      </c>
      <c r="AR39">
        <v>1.6824000000000003</v>
      </c>
      <c r="AS39">
        <v>2.3918999999999997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666.24225461898766</v>
      </c>
      <c r="DN39">
        <v>23.306825266522122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82.083302621053249</v>
      </c>
      <c r="L40">
        <v>65.228050116993273</v>
      </c>
      <c r="M40">
        <v>0</v>
      </c>
      <c r="N40">
        <v>14.397535596933189</v>
      </c>
      <c r="O40">
        <v>50.381141727341202</v>
      </c>
      <c r="P40">
        <v>50.372632141765962</v>
      </c>
      <c r="Q40">
        <v>5.2164915032679726</v>
      </c>
      <c r="R40">
        <v>10.772137705345505</v>
      </c>
      <c r="S40">
        <v>6.7048941176470596</v>
      </c>
      <c r="T40">
        <v>0</v>
      </c>
      <c r="U40">
        <v>330.96305323513423</v>
      </c>
      <c r="V40">
        <v>5.2678831752371433</v>
      </c>
      <c r="W40">
        <v>11.488715953307393</v>
      </c>
      <c r="X40">
        <v>24.983451904862136</v>
      </c>
      <c r="Y40">
        <v>0</v>
      </c>
      <c r="Z40">
        <v>0</v>
      </c>
      <c r="AA40">
        <v>0</v>
      </c>
      <c r="AB40">
        <v>3.3453680000000015</v>
      </c>
      <c r="AC40">
        <v>0</v>
      </c>
      <c r="AD40">
        <v>0</v>
      </c>
      <c r="AE40">
        <v>8.3717192000000011</v>
      </c>
      <c r="AF40">
        <v>0</v>
      </c>
      <c r="AG40">
        <v>0</v>
      </c>
      <c r="AH40">
        <v>4.8108000000000004</v>
      </c>
      <c r="AI40">
        <v>0</v>
      </c>
      <c r="AJ40">
        <v>0</v>
      </c>
      <c r="AK40">
        <v>6.4782300000000008</v>
      </c>
      <c r="AL40">
        <v>3.2461000000000007</v>
      </c>
      <c r="AM40">
        <v>0</v>
      </c>
      <c r="AN40">
        <v>0</v>
      </c>
      <c r="AO40">
        <v>0.22402800000000003</v>
      </c>
      <c r="AP40">
        <v>1.1386878705485706</v>
      </c>
      <c r="AQ40">
        <v>0</v>
      </c>
      <c r="AR40">
        <v>1.6824000000000003</v>
      </c>
      <c r="AS40">
        <v>2.3918999999999997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666.24171642530064</v>
      </c>
      <c r="DN40">
        <v>23.306806444136253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82.083302621053249</v>
      </c>
      <c r="L41">
        <v>65.227685736714704</v>
      </c>
      <c r="M41">
        <v>0</v>
      </c>
      <c r="N41">
        <v>14.397535596933189</v>
      </c>
      <c r="O41">
        <v>50.381141727341202</v>
      </c>
      <c r="P41">
        <v>50.372632141765962</v>
      </c>
      <c r="Q41">
        <v>5.2164915032679726</v>
      </c>
      <c r="R41">
        <v>10.772137705345505</v>
      </c>
      <c r="S41">
        <v>6.7048941176470596</v>
      </c>
      <c r="T41">
        <v>0</v>
      </c>
      <c r="U41">
        <v>330.96305323513423</v>
      </c>
      <c r="V41">
        <v>5.2678831752371433</v>
      </c>
      <c r="W41">
        <v>11.488715953307393</v>
      </c>
      <c r="X41">
        <v>24.983451904862136</v>
      </c>
      <c r="Y41">
        <v>0</v>
      </c>
      <c r="Z41">
        <v>0</v>
      </c>
      <c r="AA41">
        <v>0</v>
      </c>
      <c r="AB41">
        <v>3.3453680000000015</v>
      </c>
      <c r="AC41">
        <v>0</v>
      </c>
      <c r="AD41">
        <v>0</v>
      </c>
      <c r="AE41">
        <v>8.3717192000000011</v>
      </c>
      <c r="AF41">
        <v>0</v>
      </c>
      <c r="AG41">
        <v>0</v>
      </c>
      <c r="AH41">
        <v>4.8108000000000004</v>
      </c>
      <c r="AI41">
        <v>0</v>
      </c>
      <c r="AJ41">
        <v>0</v>
      </c>
      <c r="AK41">
        <v>12.956460000000002</v>
      </c>
      <c r="AL41">
        <v>3.2461000000000007</v>
      </c>
      <c r="AM41">
        <v>0</v>
      </c>
      <c r="AN41">
        <v>0</v>
      </c>
      <c r="AO41">
        <v>0.22402800000000003</v>
      </c>
      <c r="AP41">
        <v>1.1386878705485706</v>
      </c>
      <c r="AQ41">
        <v>0</v>
      </c>
      <c r="AR41">
        <v>1.6824000000000003</v>
      </c>
      <c r="AS41">
        <v>2.3918999999999997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672.50063023680195</v>
      </c>
      <c r="DN41">
        <v>23.525758252356191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82.083302621053249</v>
      </c>
      <c r="L42">
        <v>65.228281187788738</v>
      </c>
      <c r="M42">
        <v>0</v>
      </c>
      <c r="N42">
        <v>14.397535596933189</v>
      </c>
      <c r="O42">
        <v>50.381141727341202</v>
      </c>
      <c r="P42">
        <v>50.372632141765962</v>
      </c>
      <c r="Q42">
        <v>5.2164915032679726</v>
      </c>
      <c r="R42">
        <v>10.772137705345505</v>
      </c>
      <c r="S42">
        <v>6.7048941176470596</v>
      </c>
      <c r="T42">
        <v>0</v>
      </c>
      <c r="U42">
        <v>330.96305323513423</v>
      </c>
      <c r="V42">
        <v>5.2678831752371433</v>
      </c>
      <c r="W42">
        <v>11.488715953307393</v>
      </c>
      <c r="X42">
        <v>24.983451904862136</v>
      </c>
      <c r="Y42">
        <v>0</v>
      </c>
      <c r="Z42">
        <v>0</v>
      </c>
      <c r="AA42">
        <v>0</v>
      </c>
      <c r="AB42">
        <v>3.3453680000000015</v>
      </c>
      <c r="AC42">
        <v>0</v>
      </c>
      <c r="AD42">
        <v>0</v>
      </c>
      <c r="AE42">
        <v>8.3717192000000011</v>
      </c>
      <c r="AF42">
        <v>0</v>
      </c>
      <c r="AG42">
        <v>0</v>
      </c>
      <c r="AH42">
        <v>4.8108000000000004</v>
      </c>
      <c r="AI42">
        <v>0</v>
      </c>
      <c r="AJ42">
        <v>0</v>
      </c>
      <c r="AK42">
        <v>12.956460000000002</v>
      </c>
      <c r="AL42">
        <v>3.2461000000000007</v>
      </c>
      <c r="AM42">
        <v>0</v>
      </c>
      <c r="AN42">
        <v>0</v>
      </c>
      <c r="AO42">
        <v>0.22402800000000003</v>
      </c>
      <c r="AP42">
        <v>1.1386878705485706</v>
      </c>
      <c r="AQ42">
        <v>0</v>
      </c>
      <c r="AR42">
        <v>12.618000000000002</v>
      </c>
      <c r="AS42">
        <v>2.3918999999999997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683.06718223563894</v>
      </c>
      <c r="DN42">
        <v>23.895401704593432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82.083302621053249</v>
      </c>
      <c r="L43">
        <v>65.22780790275074</v>
      </c>
      <c r="M43">
        <v>0</v>
      </c>
      <c r="N43">
        <v>14.397535596933189</v>
      </c>
      <c r="O43">
        <v>50.381141727341202</v>
      </c>
      <c r="P43">
        <v>50.372632141765962</v>
      </c>
      <c r="Q43">
        <v>5.2164915032679726</v>
      </c>
      <c r="R43">
        <v>10.772137705345505</v>
      </c>
      <c r="S43">
        <v>6.7048941176470596</v>
      </c>
      <c r="T43">
        <v>0</v>
      </c>
      <c r="U43">
        <v>330.96305323513423</v>
      </c>
      <c r="V43">
        <v>5.2678831752371433</v>
      </c>
      <c r="W43">
        <v>11.488715953307393</v>
      </c>
      <c r="X43">
        <v>24.983451904862136</v>
      </c>
      <c r="Y43">
        <v>0</v>
      </c>
      <c r="Z43">
        <v>0</v>
      </c>
      <c r="AA43">
        <v>0</v>
      </c>
      <c r="AB43">
        <v>3.3453680000000015</v>
      </c>
      <c r="AC43">
        <v>0</v>
      </c>
      <c r="AD43">
        <v>0</v>
      </c>
      <c r="AE43">
        <v>4.1858596000000006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12.956460000000002</v>
      </c>
      <c r="AL43">
        <v>3.2461000000000007</v>
      </c>
      <c r="AM43">
        <v>0</v>
      </c>
      <c r="AN43">
        <v>0</v>
      </c>
      <c r="AO43">
        <v>0.22402800000000003</v>
      </c>
      <c r="AP43">
        <v>1.1386878705485706</v>
      </c>
      <c r="AQ43">
        <v>0</v>
      </c>
      <c r="AR43">
        <v>12.618000000000002</v>
      </c>
      <c r="AS43">
        <v>2.3918999999999997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674.37415239467202</v>
      </c>
      <c r="DN43">
        <v>23.591298660522217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82.083302621053249</v>
      </c>
      <c r="L44">
        <v>65.22780790275074</v>
      </c>
      <c r="M44">
        <v>0</v>
      </c>
      <c r="N44">
        <v>14.397535596933189</v>
      </c>
      <c r="O44">
        <v>50.381141727341202</v>
      </c>
      <c r="P44">
        <v>50.372632141765962</v>
      </c>
      <c r="Q44">
        <v>5.2164915032679726</v>
      </c>
      <c r="R44">
        <v>10.772137705345505</v>
      </c>
      <c r="S44">
        <v>6.7048941176470596</v>
      </c>
      <c r="T44">
        <v>0</v>
      </c>
      <c r="U44">
        <v>330.96305323513423</v>
      </c>
      <c r="V44">
        <v>5.2678831752371433</v>
      </c>
      <c r="W44">
        <v>11.488715953307393</v>
      </c>
      <c r="X44">
        <v>24.983451904862136</v>
      </c>
      <c r="Y44">
        <v>0</v>
      </c>
      <c r="Z44">
        <v>0</v>
      </c>
      <c r="AA44">
        <v>0</v>
      </c>
      <c r="AB44">
        <v>3.3453680000000015</v>
      </c>
      <c r="AC44">
        <v>0</v>
      </c>
      <c r="AD44">
        <v>0</v>
      </c>
      <c r="AE44">
        <v>4.1858596000000006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12.956460000000002</v>
      </c>
      <c r="AL44">
        <v>3.2461000000000007</v>
      </c>
      <c r="AM44">
        <v>0</v>
      </c>
      <c r="AN44">
        <v>0</v>
      </c>
      <c r="AO44">
        <v>0.22402800000000003</v>
      </c>
      <c r="AP44">
        <v>1.1386878705485706</v>
      </c>
      <c r="AQ44">
        <v>0</v>
      </c>
      <c r="AR44">
        <v>1.6824000000000003</v>
      </c>
      <c r="AS44">
        <v>2.3918999999999997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663.80817572546903</v>
      </c>
      <c r="DN44">
        <v>23.221675329725112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82.083302621053249</v>
      </c>
      <c r="L45">
        <v>65.228281187788738</v>
      </c>
      <c r="M45">
        <v>0</v>
      </c>
      <c r="N45">
        <v>14.397535596933189</v>
      </c>
      <c r="O45">
        <v>50.381141727341202</v>
      </c>
      <c r="P45">
        <v>50.372632141765962</v>
      </c>
      <c r="Q45">
        <v>5.2164915032679726</v>
      </c>
      <c r="R45">
        <v>10.772137705345505</v>
      </c>
      <c r="S45">
        <v>6.7048941176470596</v>
      </c>
      <c r="T45">
        <v>0</v>
      </c>
      <c r="U45">
        <v>330.96305323513423</v>
      </c>
      <c r="V45">
        <v>5.2678831752371433</v>
      </c>
      <c r="W45">
        <v>11.488715953307393</v>
      </c>
      <c r="X45">
        <v>24.983451904862136</v>
      </c>
      <c r="Y45">
        <v>0</v>
      </c>
      <c r="Z45">
        <v>0</v>
      </c>
      <c r="AA45">
        <v>0</v>
      </c>
      <c r="AB45">
        <v>3.3453680000000015</v>
      </c>
      <c r="AC45">
        <v>0</v>
      </c>
      <c r="AD45">
        <v>0</v>
      </c>
      <c r="AE45">
        <v>4.1858596000000006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12.956460000000002</v>
      </c>
      <c r="AL45">
        <v>3.2461000000000007</v>
      </c>
      <c r="AM45">
        <v>0</v>
      </c>
      <c r="AN45">
        <v>0</v>
      </c>
      <c r="AO45">
        <v>0.22402800000000003</v>
      </c>
      <c r="AP45">
        <v>1.1386878705485706</v>
      </c>
      <c r="AQ45">
        <v>0</v>
      </c>
      <c r="AR45">
        <v>1.6824000000000003</v>
      </c>
      <c r="AS45">
        <v>6.28728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667.5723490305711</v>
      </c>
      <c r="DN45">
        <v>23.353355309661151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82.083302621053249</v>
      </c>
      <c r="L46">
        <v>65.235815262324849</v>
      </c>
      <c r="M46">
        <v>0</v>
      </c>
      <c r="N46">
        <v>14.397535596933189</v>
      </c>
      <c r="O46">
        <v>50.381141727341202</v>
      </c>
      <c r="P46">
        <v>50.372632141765962</v>
      </c>
      <c r="Q46">
        <v>5.2164915032679726</v>
      </c>
      <c r="R46">
        <v>10.772137705345505</v>
      </c>
      <c r="S46">
        <v>6.7048941176470596</v>
      </c>
      <c r="T46">
        <v>0</v>
      </c>
      <c r="U46">
        <v>330.96305323513423</v>
      </c>
      <c r="V46">
        <v>5.2678831752371433</v>
      </c>
      <c r="W46">
        <v>11.488715953307393</v>
      </c>
      <c r="X46">
        <v>24.983451904862136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4.1858596000000006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12.956460000000002</v>
      </c>
      <c r="AL46">
        <v>3.2461000000000007</v>
      </c>
      <c r="AM46">
        <v>0</v>
      </c>
      <c r="AN46">
        <v>0</v>
      </c>
      <c r="AO46">
        <v>0.22402800000000003</v>
      </c>
      <c r="AP46">
        <v>1.1386878705485706</v>
      </c>
      <c r="AQ46">
        <v>0</v>
      </c>
      <c r="AR46">
        <v>1.6824000000000003</v>
      </c>
      <c r="AS46">
        <v>6.28728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664.34733380109913</v>
      </c>
      <c r="DN46">
        <v>23.24053661366926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82.083302621053249</v>
      </c>
      <c r="L47">
        <v>65.235815262324849</v>
      </c>
      <c r="M47">
        <v>0</v>
      </c>
      <c r="N47">
        <v>14.397535596933189</v>
      </c>
      <c r="O47">
        <v>50.381141727341202</v>
      </c>
      <c r="P47">
        <v>50.372632141765962</v>
      </c>
      <c r="Q47">
        <v>5.2164915032679726</v>
      </c>
      <c r="R47">
        <v>10.772137705345505</v>
      </c>
      <c r="S47">
        <v>6.7048941176470596</v>
      </c>
      <c r="T47">
        <v>0</v>
      </c>
      <c r="U47">
        <v>330.96305323513423</v>
      </c>
      <c r="V47">
        <v>5.2678831752371433</v>
      </c>
      <c r="W47">
        <v>11.488715953307393</v>
      </c>
      <c r="X47">
        <v>24.983451904862136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4.1858596000000006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12.956460000000002</v>
      </c>
      <c r="AL47">
        <v>3.2461000000000007</v>
      </c>
      <c r="AM47">
        <v>0</v>
      </c>
      <c r="AN47">
        <v>0</v>
      </c>
      <c r="AO47">
        <v>0.14935199999999998</v>
      </c>
      <c r="AP47">
        <v>1.1386878705485706</v>
      </c>
      <c r="AQ47">
        <v>0</v>
      </c>
      <c r="AR47">
        <v>1.6824000000000003</v>
      </c>
      <c r="AS47">
        <v>6.28728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664.27518205309923</v>
      </c>
      <c r="DN47">
        <v>23.238012361669259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82.083302621053249</v>
      </c>
      <c r="L48">
        <v>65.235815262324849</v>
      </c>
      <c r="M48">
        <v>0</v>
      </c>
      <c r="N48">
        <v>14.397535596933189</v>
      </c>
      <c r="O48">
        <v>50.381141727341202</v>
      </c>
      <c r="P48">
        <v>50.372632141765962</v>
      </c>
      <c r="Q48">
        <v>5.2164915032679726</v>
      </c>
      <c r="R48">
        <v>10.772137705345505</v>
      </c>
      <c r="S48">
        <v>6.7048941176470596</v>
      </c>
      <c r="T48">
        <v>0</v>
      </c>
      <c r="U48">
        <v>330.96305323513423</v>
      </c>
      <c r="V48">
        <v>5.2678831752371433</v>
      </c>
      <c r="W48">
        <v>11.488715953307393</v>
      </c>
      <c r="X48">
        <v>24.983451904862136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4.1858596000000006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12.956460000000002</v>
      </c>
      <c r="AL48">
        <v>3.2461000000000007</v>
      </c>
      <c r="AM48">
        <v>0</v>
      </c>
      <c r="AN48">
        <v>0</v>
      </c>
      <c r="AO48">
        <v>0.14935199999999998</v>
      </c>
      <c r="AP48">
        <v>1.1386878705485706</v>
      </c>
      <c r="AQ48">
        <v>0</v>
      </c>
      <c r="AR48">
        <v>1.6824000000000003</v>
      </c>
      <c r="AS48">
        <v>6.28728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664.27518205309923</v>
      </c>
      <c r="DN48">
        <v>23.238012361669259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82.083302621053249</v>
      </c>
      <c r="L49">
        <v>65.235815262324849</v>
      </c>
      <c r="M49">
        <v>0</v>
      </c>
      <c r="N49">
        <v>14.397535596933189</v>
      </c>
      <c r="O49">
        <v>50.381141727341202</v>
      </c>
      <c r="P49">
        <v>50.372632141765962</v>
      </c>
      <c r="Q49">
        <v>5.2164915032679726</v>
      </c>
      <c r="R49">
        <v>10.772137705345505</v>
      </c>
      <c r="S49">
        <v>6.7048941176470596</v>
      </c>
      <c r="T49">
        <v>0</v>
      </c>
      <c r="U49">
        <v>330.96305323513423</v>
      </c>
      <c r="V49">
        <v>5.2678831752371433</v>
      </c>
      <c r="W49">
        <v>11.488715953307393</v>
      </c>
      <c r="X49">
        <v>24.983451904862136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4.1858596000000006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12.956460000000002</v>
      </c>
      <c r="AL49">
        <v>3.2461000000000007</v>
      </c>
      <c r="AM49">
        <v>0</v>
      </c>
      <c r="AN49">
        <v>0</v>
      </c>
      <c r="AO49">
        <v>0.14935199999999998</v>
      </c>
      <c r="AP49">
        <v>1.1386878705485706</v>
      </c>
      <c r="AQ49">
        <v>0</v>
      </c>
      <c r="AR49">
        <v>1.6824000000000003</v>
      </c>
      <c r="AS49">
        <v>2.3918999999999997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660.51146603325083</v>
      </c>
      <c r="DN49">
        <v>23.106348381517609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82.083302621053249</v>
      </c>
      <c r="L50">
        <v>65.235815262324849</v>
      </c>
      <c r="M50">
        <v>0</v>
      </c>
      <c r="N50">
        <v>14.397535596933189</v>
      </c>
      <c r="O50">
        <v>50.381141727341202</v>
      </c>
      <c r="P50">
        <v>50.372632141765962</v>
      </c>
      <c r="Q50">
        <v>5.2164915032679726</v>
      </c>
      <c r="R50">
        <v>10.772137705345505</v>
      </c>
      <c r="S50">
        <v>6.7048941176470596</v>
      </c>
      <c r="T50">
        <v>0</v>
      </c>
      <c r="U50">
        <v>330.96305323513423</v>
      </c>
      <c r="V50">
        <v>5.2678831752371433</v>
      </c>
      <c r="W50">
        <v>11.488715953307393</v>
      </c>
      <c r="X50">
        <v>24.983451904862136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4.1858596000000006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12.956460000000002</v>
      </c>
      <c r="AL50">
        <v>3.2461000000000007</v>
      </c>
      <c r="AM50">
        <v>0</v>
      </c>
      <c r="AN50">
        <v>0</v>
      </c>
      <c r="AO50">
        <v>0.14935199999999998</v>
      </c>
      <c r="AP50">
        <v>1.1386878705485706</v>
      </c>
      <c r="AQ50">
        <v>0</v>
      </c>
      <c r="AR50">
        <v>1.6824000000000003</v>
      </c>
      <c r="AS50">
        <v>1.5376499999999997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659.68608958164509</v>
      </c>
      <c r="DN50">
        <v>23.077474833123318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82.083302621053249</v>
      </c>
      <c r="L51">
        <v>65.235815262324849</v>
      </c>
      <c r="M51">
        <v>0</v>
      </c>
      <c r="N51">
        <v>14.397535596933189</v>
      </c>
      <c r="O51">
        <v>50.381141727341202</v>
      </c>
      <c r="P51">
        <v>50.372632141765962</v>
      </c>
      <c r="Q51">
        <v>5.2164915032679726</v>
      </c>
      <c r="R51">
        <v>10.772137705345505</v>
      </c>
      <c r="S51">
        <v>6.7048941176470596</v>
      </c>
      <c r="T51">
        <v>0</v>
      </c>
      <c r="U51">
        <v>330.96305323513423</v>
      </c>
      <c r="V51">
        <v>5.2678831752371433</v>
      </c>
      <c r="W51">
        <v>11.488715953307393</v>
      </c>
      <c r="X51">
        <v>24.983451904862136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4.1858596000000006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12.956460000000002</v>
      </c>
      <c r="AL51">
        <v>3.2461000000000007</v>
      </c>
      <c r="AM51">
        <v>0</v>
      </c>
      <c r="AN51">
        <v>0</v>
      </c>
      <c r="AO51">
        <v>0.14935199999999998</v>
      </c>
      <c r="AP51">
        <v>1.1386878705485706</v>
      </c>
      <c r="AQ51">
        <v>0</v>
      </c>
      <c r="AR51">
        <v>1.6824000000000003</v>
      </c>
      <c r="AS51">
        <v>1.5376499999999997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659.68608958164509</v>
      </c>
      <c r="DN51">
        <v>23.077474833123318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82.083302621053249</v>
      </c>
      <c r="L52">
        <v>65.235815262324849</v>
      </c>
      <c r="M52">
        <v>0</v>
      </c>
      <c r="N52">
        <v>14.397535596933189</v>
      </c>
      <c r="O52">
        <v>50.381141727341202</v>
      </c>
      <c r="P52">
        <v>50.372632141765962</v>
      </c>
      <c r="Q52">
        <v>5.2164915032679726</v>
      </c>
      <c r="R52">
        <v>10.772137705345505</v>
      </c>
      <c r="S52">
        <v>6.7048941176470596</v>
      </c>
      <c r="T52">
        <v>0</v>
      </c>
      <c r="U52">
        <v>330.96305323513423</v>
      </c>
      <c r="V52">
        <v>5.2678831752371433</v>
      </c>
      <c r="W52">
        <v>11.488715953307393</v>
      </c>
      <c r="X52">
        <v>24.983451904862136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4.1858596000000006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12.956460000000002</v>
      </c>
      <c r="AL52">
        <v>3.2461000000000007</v>
      </c>
      <c r="AM52">
        <v>0</v>
      </c>
      <c r="AN52">
        <v>0</v>
      </c>
      <c r="AO52">
        <v>0.14935199999999998</v>
      </c>
      <c r="AP52">
        <v>1.1386878705485706</v>
      </c>
      <c r="AQ52">
        <v>0</v>
      </c>
      <c r="AR52">
        <v>1.6824000000000003</v>
      </c>
      <c r="AS52">
        <v>1.5376499999999997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659.68608958164509</v>
      </c>
      <c r="DN52">
        <v>23.077474833123318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82.083302621053249</v>
      </c>
      <c r="L53">
        <v>65.235815262324849</v>
      </c>
      <c r="M53">
        <v>0</v>
      </c>
      <c r="N53">
        <v>14.397535596933189</v>
      </c>
      <c r="O53">
        <v>50.381141727341202</v>
      </c>
      <c r="P53">
        <v>50.372632141765962</v>
      </c>
      <c r="Q53">
        <v>5.2164915032679726</v>
      </c>
      <c r="R53">
        <v>10.772137705345505</v>
      </c>
      <c r="S53">
        <v>6.7048941176470596</v>
      </c>
      <c r="T53">
        <v>0</v>
      </c>
      <c r="U53">
        <v>330.96305323513423</v>
      </c>
      <c r="V53">
        <v>5.2678831752371433</v>
      </c>
      <c r="W53">
        <v>11.488715953307393</v>
      </c>
      <c r="X53">
        <v>24.983451904862136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4.1858596000000006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12.956460000000002</v>
      </c>
      <c r="AL53">
        <v>6.4922000000000013</v>
      </c>
      <c r="AM53">
        <v>0</v>
      </c>
      <c r="AN53">
        <v>0</v>
      </c>
      <c r="AO53">
        <v>0.22402800000000003</v>
      </c>
      <c r="AP53">
        <v>1.1386878705485706</v>
      </c>
      <c r="AQ53">
        <v>0</v>
      </c>
      <c r="AR53">
        <v>1.6824000000000003</v>
      </c>
      <c r="AS53">
        <v>1.5376499999999997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662.89462330202036</v>
      </c>
      <c r="DN53">
        <v>23.189717112748106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82.083302621053249</v>
      </c>
      <c r="L54">
        <v>65.22860713306622</v>
      </c>
      <c r="M54">
        <v>0</v>
      </c>
      <c r="N54">
        <v>14.397535596933189</v>
      </c>
      <c r="O54">
        <v>50.381141727341202</v>
      </c>
      <c r="P54">
        <v>50.372632141765962</v>
      </c>
      <c r="Q54">
        <v>5.2164915032679726</v>
      </c>
      <c r="R54">
        <v>10.772137705345505</v>
      </c>
      <c r="S54">
        <v>6.7048941176470596</v>
      </c>
      <c r="T54">
        <v>0</v>
      </c>
      <c r="U54">
        <v>330.96305323513423</v>
      </c>
      <c r="V54">
        <v>5.2678831752371433</v>
      </c>
      <c r="W54">
        <v>11.488715953307393</v>
      </c>
      <c r="X54">
        <v>24.983451904862136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4.1858596000000006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12.956460000000002</v>
      </c>
      <c r="AL54">
        <v>6.4922000000000013</v>
      </c>
      <c r="AM54">
        <v>0</v>
      </c>
      <c r="AN54">
        <v>0</v>
      </c>
      <c r="AO54">
        <v>0.22402800000000003</v>
      </c>
      <c r="AP54">
        <v>1.1386878705485706</v>
      </c>
      <c r="AQ54">
        <v>0</v>
      </c>
      <c r="AR54">
        <v>1.6824000000000003</v>
      </c>
      <c r="AS54">
        <v>1.5376499999999997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662.88765881490667</v>
      </c>
      <c r="DN54">
        <v>23.189473470603048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82.075146732618506</v>
      </c>
      <c r="L55">
        <v>65.22860713306622</v>
      </c>
      <c r="M55">
        <v>0</v>
      </c>
      <c r="N55">
        <v>14.397535596933189</v>
      </c>
      <c r="O55">
        <v>50.381141727341202</v>
      </c>
      <c r="P55">
        <v>50.372632141765962</v>
      </c>
      <c r="Q55">
        <v>5.2164915032679726</v>
      </c>
      <c r="R55">
        <v>11.144611714034573</v>
      </c>
      <c r="S55">
        <v>6.7048941176470596</v>
      </c>
      <c r="T55">
        <v>0</v>
      </c>
      <c r="U55">
        <v>330.96305323513423</v>
      </c>
      <c r="V55">
        <v>5.269690201729107</v>
      </c>
      <c r="W55">
        <v>11.488715953307393</v>
      </c>
      <c r="X55">
        <v>24.983451904862136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4.1858596000000006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12.956460000000002</v>
      </c>
      <c r="AL55">
        <v>6.4922000000000013</v>
      </c>
      <c r="AM55">
        <v>0</v>
      </c>
      <c r="AN55">
        <v>0</v>
      </c>
      <c r="AO55">
        <v>0.22402800000000003</v>
      </c>
      <c r="AP55">
        <v>1.1386878705485706</v>
      </c>
      <c r="AQ55">
        <v>0</v>
      </c>
      <c r="AR55">
        <v>1.6824000000000003</v>
      </c>
      <c r="AS55">
        <v>1.3667999999999998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663.07633373679153</v>
      </c>
      <c r="DN55">
        <v>23.196073695464499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82.075146732618506</v>
      </c>
      <c r="L56">
        <v>65.22860713306622</v>
      </c>
      <c r="M56">
        <v>0</v>
      </c>
      <c r="N56">
        <v>14.397535596933189</v>
      </c>
      <c r="O56">
        <v>50.381141727341202</v>
      </c>
      <c r="P56">
        <v>50.372632141765962</v>
      </c>
      <c r="Q56">
        <v>5.2164915032679726</v>
      </c>
      <c r="R56">
        <v>10.770977746478874</v>
      </c>
      <c r="S56">
        <v>6.7048941176470596</v>
      </c>
      <c r="T56">
        <v>0</v>
      </c>
      <c r="U56">
        <v>330.96305323513423</v>
      </c>
      <c r="V56">
        <v>5.269690201729107</v>
      </c>
      <c r="W56">
        <v>11.488715953307393</v>
      </c>
      <c r="X56">
        <v>24.983451904862136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4.1858596000000006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12.956460000000002</v>
      </c>
      <c r="AL56">
        <v>6.4922000000000013</v>
      </c>
      <c r="AM56">
        <v>0</v>
      </c>
      <c r="AN56">
        <v>0</v>
      </c>
      <c r="AO56">
        <v>0.22402800000000003</v>
      </c>
      <c r="AP56">
        <v>1.1386878705485706</v>
      </c>
      <c r="AQ56">
        <v>0</v>
      </c>
      <c r="AR56">
        <v>1.6824000000000003</v>
      </c>
      <c r="AS56">
        <v>1.3667999999999998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662.7153285805457</v>
      </c>
      <c r="DN56">
        <v>23.183444884154589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82.075146732618506</v>
      </c>
      <c r="L57">
        <v>65.22860713306622</v>
      </c>
      <c r="M57">
        <v>0</v>
      </c>
      <c r="N57">
        <v>14.397535596933189</v>
      </c>
      <c r="O57">
        <v>50.381141727341202</v>
      </c>
      <c r="P57">
        <v>50.372632141765962</v>
      </c>
      <c r="Q57">
        <v>5.2164915032679726</v>
      </c>
      <c r="R57">
        <v>10.770977746478874</v>
      </c>
      <c r="S57">
        <v>6.7048941176470596</v>
      </c>
      <c r="T57">
        <v>0</v>
      </c>
      <c r="U57">
        <v>330.96305323513423</v>
      </c>
      <c r="V57">
        <v>5.269690201729107</v>
      </c>
      <c r="W57">
        <v>11.488715953307393</v>
      </c>
      <c r="X57">
        <v>24.983451904862136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4.1858596000000006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12.956460000000002</v>
      </c>
      <c r="AL57">
        <v>6.4922000000000013</v>
      </c>
      <c r="AM57">
        <v>0</v>
      </c>
      <c r="AN57">
        <v>0</v>
      </c>
      <c r="AO57">
        <v>7.4675999999999992E-2</v>
      </c>
      <c r="AP57">
        <v>1.3664254446582844</v>
      </c>
      <c r="AQ57">
        <v>0</v>
      </c>
      <c r="AR57">
        <v>1.6824000000000003</v>
      </c>
      <c r="AS57">
        <v>1.3667999999999998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662.79105139291414</v>
      </c>
      <c r="DN57">
        <v>23.186107645895788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82.075146732618506</v>
      </c>
      <c r="L58">
        <v>65.22860713306622</v>
      </c>
      <c r="M58">
        <v>0</v>
      </c>
      <c r="N58">
        <v>14.397535596933189</v>
      </c>
      <c r="O58">
        <v>50.381141727341202</v>
      </c>
      <c r="P58">
        <v>50.372632141765962</v>
      </c>
      <c r="Q58">
        <v>5.2164915032679726</v>
      </c>
      <c r="R58">
        <v>10.770977746478874</v>
      </c>
      <c r="S58">
        <v>6.7048941176470596</v>
      </c>
      <c r="T58">
        <v>0</v>
      </c>
      <c r="U58">
        <v>330.96305323513423</v>
      </c>
      <c r="V58">
        <v>5.269690201729107</v>
      </c>
      <c r="W58">
        <v>11.488715953307393</v>
      </c>
      <c r="X58">
        <v>24.983451904862136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4.1858596000000006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12.956460000000002</v>
      </c>
      <c r="AL58">
        <v>6.4922000000000013</v>
      </c>
      <c r="AM58">
        <v>0</v>
      </c>
      <c r="AN58">
        <v>0</v>
      </c>
      <c r="AO58">
        <v>7.4675999999999992E-2</v>
      </c>
      <c r="AP58">
        <v>1.3664254446582844</v>
      </c>
      <c r="AQ58">
        <v>0</v>
      </c>
      <c r="AR58">
        <v>1.6824000000000003</v>
      </c>
      <c r="AS58">
        <v>1.3667999999999998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662.79105139291414</v>
      </c>
      <c r="DN58">
        <v>23.186107645895788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82.075146732618506</v>
      </c>
      <c r="L59">
        <v>65.22860713306622</v>
      </c>
      <c r="M59">
        <v>0</v>
      </c>
      <c r="N59">
        <v>14.397535596933189</v>
      </c>
      <c r="O59">
        <v>50.381141727341202</v>
      </c>
      <c r="P59">
        <v>50.372632141765962</v>
      </c>
      <c r="Q59">
        <v>5.2164915032679726</v>
      </c>
      <c r="R59">
        <v>10.772137705345505</v>
      </c>
      <c r="S59">
        <v>6.7048941176470596</v>
      </c>
      <c r="T59">
        <v>0</v>
      </c>
      <c r="U59">
        <v>330.96305323513423</v>
      </c>
      <c r="V59">
        <v>5.2678831752371433</v>
      </c>
      <c r="W59">
        <v>11.488715953307393</v>
      </c>
      <c r="X59">
        <v>24.983451904862136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4.1858596000000006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12.956460000000002</v>
      </c>
      <c r="AL59">
        <v>6.4922000000000013</v>
      </c>
      <c r="AM59">
        <v>0</v>
      </c>
      <c r="AN59">
        <v>0</v>
      </c>
      <c r="AO59">
        <v>7.4675999999999992E-2</v>
      </c>
      <c r="AP59">
        <v>1.3664254446582844</v>
      </c>
      <c r="AQ59">
        <v>0</v>
      </c>
      <c r="AR59">
        <v>12.618000000000002</v>
      </c>
      <c r="AS59">
        <v>1.3667999999999998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673.35640266339794</v>
      </c>
      <c r="DN59">
        <v>23.555709307786813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82.083302621053249</v>
      </c>
      <c r="L60">
        <v>65.22860713306622</v>
      </c>
      <c r="M60">
        <v>0</v>
      </c>
      <c r="N60">
        <v>14.397535596933189</v>
      </c>
      <c r="O60">
        <v>50.381141727341202</v>
      </c>
      <c r="P60">
        <v>50.372632141765962</v>
      </c>
      <c r="Q60">
        <v>5.2164915032679726</v>
      </c>
      <c r="R60">
        <v>10.772137705345505</v>
      </c>
      <c r="S60">
        <v>6.7048941176470596</v>
      </c>
      <c r="T60">
        <v>0</v>
      </c>
      <c r="U60">
        <v>330.96305323513423</v>
      </c>
      <c r="V60">
        <v>5.2678831752371433</v>
      </c>
      <c r="W60">
        <v>11.488715953307393</v>
      </c>
      <c r="X60">
        <v>24.983451904862136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4.1858596000000006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12.956460000000002</v>
      </c>
      <c r="AL60">
        <v>6.4922000000000013</v>
      </c>
      <c r="AM60">
        <v>0</v>
      </c>
      <c r="AN60">
        <v>0</v>
      </c>
      <c r="AO60">
        <v>7.4675999999999992E-2</v>
      </c>
      <c r="AP60">
        <v>1.3664254446582844</v>
      </c>
      <c r="AQ60">
        <v>0</v>
      </c>
      <c r="AR60">
        <v>12.618000000000002</v>
      </c>
      <c r="AS60">
        <v>1.3667999999999998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673.36428305695983</v>
      </c>
      <c r="DN60">
        <v>23.555984802659637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82.083302621053249</v>
      </c>
      <c r="L61">
        <v>65.22839278197614</v>
      </c>
      <c r="M61">
        <v>0</v>
      </c>
      <c r="N61">
        <v>14.397535596933189</v>
      </c>
      <c r="O61">
        <v>50.381141727341202</v>
      </c>
      <c r="P61">
        <v>50.372632141765962</v>
      </c>
      <c r="Q61">
        <v>5.2164915032679726</v>
      </c>
      <c r="R61">
        <v>10.772137705345505</v>
      </c>
      <c r="S61">
        <v>6.7048941176470596</v>
      </c>
      <c r="T61">
        <v>0</v>
      </c>
      <c r="U61">
        <v>330.96305323513423</v>
      </c>
      <c r="V61">
        <v>5.2678831752371433</v>
      </c>
      <c r="W61">
        <v>11.488715953307393</v>
      </c>
      <c r="X61">
        <v>24.983451904862136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4.1858596000000006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12.956460000000002</v>
      </c>
      <c r="AL61">
        <v>6.4922000000000013</v>
      </c>
      <c r="AM61">
        <v>0</v>
      </c>
      <c r="AN61">
        <v>0</v>
      </c>
      <c r="AO61">
        <v>7.4675999999999992E-2</v>
      </c>
      <c r="AP61">
        <v>1.3664254446582844</v>
      </c>
      <c r="AQ61">
        <v>0</v>
      </c>
      <c r="AR61">
        <v>1.6824000000000003</v>
      </c>
      <c r="AS61">
        <v>1.3667999999999998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662.79809927498513</v>
      </c>
      <c r="DN61">
        <v>23.186354233544201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82.083302621053249</v>
      </c>
      <c r="L62">
        <v>65.227287832373975</v>
      </c>
      <c r="M62">
        <v>0</v>
      </c>
      <c r="N62">
        <v>14.397535596933189</v>
      </c>
      <c r="O62">
        <v>50.381141727341202</v>
      </c>
      <c r="P62">
        <v>50.372632141765962</v>
      </c>
      <c r="Q62">
        <v>5.2164915032679726</v>
      </c>
      <c r="R62">
        <v>10.772137705345505</v>
      </c>
      <c r="S62">
        <v>6.7048941176470596</v>
      </c>
      <c r="T62">
        <v>0</v>
      </c>
      <c r="U62">
        <v>330.96305323513423</v>
      </c>
      <c r="V62">
        <v>5.2678831752371433</v>
      </c>
      <c r="W62">
        <v>11.488715953307393</v>
      </c>
      <c r="X62">
        <v>24.983451904862136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4.1858596000000006</v>
      </c>
      <c r="AF62">
        <v>0</v>
      </c>
      <c r="AG62">
        <v>0</v>
      </c>
      <c r="AH62">
        <v>5.2918799999999999</v>
      </c>
      <c r="AI62">
        <v>0</v>
      </c>
      <c r="AJ62">
        <v>0</v>
      </c>
      <c r="AK62">
        <v>12.956460000000002</v>
      </c>
      <c r="AL62">
        <v>6.4922000000000013</v>
      </c>
      <c r="AM62">
        <v>0</v>
      </c>
      <c r="AN62">
        <v>0</v>
      </c>
      <c r="AO62">
        <v>7.4675999999999992E-2</v>
      </c>
      <c r="AP62">
        <v>3.0279337174844412</v>
      </c>
      <c r="AQ62">
        <v>0</v>
      </c>
      <c r="AR62">
        <v>1.1216000000000004</v>
      </c>
      <c r="AS62">
        <v>1.3667999999999998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668.97345300964139</v>
      </c>
      <c r="DN62">
        <v>23.402483822111865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82.083302621053249</v>
      </c>
      <c r="L63">
        <v>65.226752508910408</v>
      </c>
      <c r="M63">
        <v>0</v>
      </c>
      <c r="N63">
        <v>18.399671475503503</v>
      </c>
      <c r="O63">
        <v>50.381141727341202</v>
      </c>
      <c r="P63">
        <v>50.372632141765962</v>
      </c>
      <c r="Q63">
        <v>5.2164915032679726</v>
      </c>
      <c r="R63">
        <v>10.772137705345505</v>
      </c>
      <c r="S63">
        <v>6.7048941176470596</v>
      </c>
      <c r="T63">
        <v>0</v>
      </c>
      <c r="U63">
        <v>330.96305323513423</v>
      </c>
      <c r="V63">
        <v>5.2678831752371433</v>
      </c>
      <c r="W63">
        <v>11.488715953307393</v>
      </c>
      <c r="X63">
        <v>24.983451904862136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4.1858596000000006</v>
      </c>
      <c r="AF63">
        <v>0</v>
      </c>
      <c r="AG63">
        <v>0</v>
      </c>
      <c r="AH63">
        <v>5.2918799999999999</v>
      </c>
      <c r="AI63">
        <v>0</v>
      </c>
      <c r="AJ63">
        <v>0</v>
      </c>
      <c r="AK63">
        <v>12.956460000000002</v>
      </c>
      <c r="AL63">
        <v>6.4922000000000013</v>
      </c>
      <c r="AM63">
        <v>0</v>
      </c>
      <c r="AN63">
        <v>0</v>
      </c>
      <c r="AO63">
        <v>7.4675999999999992E-2</v>
      </c>
      <c r="AP63">
        <v>3.0279337174844412</v>
      </c>
      <c r="AQ63">
        <v>0</v>
      </c>
      <c r="AR63">
        <v>1.1216000000000004</v>
      </c>
      <c r="AS63">
        <v>1.3667999999999998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672.83979946297529</v>
      </c>
      <c r="DN63">
        <v>23.537737923884674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82.083302621053249</v>
      </c>
      <c r="L64">
        <v>65.226752508910408</v>
      </c>
      <c r="M64">
        <v>0</v>
      </c>
      <c r="N64">
        <v>22.565801514621928</v>
      </c>
      <c r="O64">
        <v>50.381141727341202</v>
      </c>
      <c r="P64">
        <v>50.372632141765962</v>
      </c>
      <c r="Q64">
        <v>5.2164915032679726</v>
      </c>
      <c r="R64">
        <v>10.772137705345505</v>
      </c>
      <c r="S64">
        <v>6.7048941176470596</v>
      </c>
      <c r="T64">
        <v>0</v>
      </c>
      <c r="U64">
        <v>330.96305323513423</v>
      </c>
      <c r="V64">
        <v>5.2678831752371433</v>
      </c>
      <c r="W64">
        <v>11.488715953307393</v>
      </c>
      <c r="X64">
        <v>24.983451904862136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4.1858596000000006</v>
      </c>
      <c r="AF64">
        <v>0</v>
      </c>
      <c r="AG64">
        <v>0</v>
      </c>
      <c r="AH64">
        <v>5.2918799999999999</v>
      </c>
      <c r="AI64">
        <v>0</v>
      </c>
      <c r="AJ64">
        <v>0</v>
      </c>
      <c r="AK64">
        <v>12.956460000000002</v>
      </c>
      <c r="AL64">
        <v>6.4922000000000013</v>
      </c>
      <c r="AM64">
        <v>0</v>
      </c>
      <c r="AN64">
        <v>0</v>
      </c>
      <c r="AO64">
        <v>7.4675999999999992E-2</v>
      </c>
      <c r="AP64">
        <v>3.0279337174844412</v>
      </c>
      <c r="AQ64">
        <v>0</v>
      </c>
      <c r="AR64">
        <v>1.1216000000000004</v>
      </c>
      <c r="AS64">
        <v>1.3667999999999998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676.86511423159038</v>
      </c>
      <c r="DN64">
        <v>23.678553194388041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82.083302621053249</v>
      </c>
      <c r="L65">
        <v>55.39202655669795</v>
      </c>
      <c r="M65">
        <v>0</v>
      </c>
      <c r="N65">
        <v>25.31664070543038</v>
      </c>
      <c r="O65">
        <v>50.381141727341202</v>
      </c>
      <c r="P65">
        <v>50.372632141765962</v>
      </c>
      <c r="Q65">
        <v>4.1607520265151505</v>
      </c>
      <c r="R65">
        <v>10.772137705345505</v>
      </c>
      <c r="S65">
        <v>5.8169807459312839</v>
      </c>
      <c r="T65">
        <v>0</v>
      </c>
      <c r="U65">
        <v>330.96305323513423</v>
      </c>
      <c r="V65">
        <v>5.2678831752371433</v>
      </c>
      <c r="W65">
        <v>11.488715953307393</v>
      </c>
      <c r="X65">
        <v>24.983451904862136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4.1858596000000006</v>
      </c>
      <c r="AF65">
        <v>0</v>
      </c>
      <c r="AG65">
        <v>0</v>
      </c>
      <c r="AH65">
        <v>5.2918799999999999</v>
      </c>
      <c r="AI65">
        <v>0</v>
      </c>
      <c r="AJ65">
        <v>0</v>
      </c>
      <c r="AK65">
        <v>12.956460000000002</v>
      </c>
      <c r="AL65">
        <v>3.3936500000000005</v>
      </c>
      <c r="AM65">
        <v>0</v>
      </c>
      <c r="AN65">
        <v>0</v>
      </c>
      <c r="AO65">
        <v>7.4675999999999992E-2</v>
      </c>
      <c r="AP65">
        <v>3.0279337174844412</v>
      </c>
      <c r="AQ65">
        <v>0</v>
      </c>
      <c r="AR65">
        <v>1.1216000000000004</v>
      </c>
      <c r="AS65">
        <v>1.3667999999999998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665.14888646603424</v>
      </c>
      <c r="DN65">
        <v>23.268691350071652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82.083302621053249</v>
      </c>
      <c r="L66">
        <v>62.357894350333986</v>
      </c>
      <c r="M66">
        <v>0</v>
      </c>
      <c r="N66">
        <v>26.917462003612929</v>
      </c>
      <c r="O66">
        <v>50.381141727341202</v>
      </c>
      <c r="P66">
        <v>50.372632141765962</v>
      </c>
      <c r="Q66">
        <v>5.2166283987915412</v>
      </c>
      <c r="R66">
        <v>10.772137705345505</v>
      </c>
      <c r="S66">
        <v>6.6958410588235298</v>
      </c>
      <c r="T66">
        <v>0</v>
      </c>
      <c r="U66">
        <v>330.96305323513423</v>
      </c>
      <c r="V66">
        <v>5.2678831752371433</v>
      </c>
      <c r="W66">
        <v>11.488715953307393</v>
      </c>
      <c r="X66">
        <v>24.983451904862136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2.3149499999999996</v>
      </c>
      <c r="AE66">
        <v>4.1858596000000006</v>
      </c>
      <c r="AF66">
        <v>0</v>
      </c>
      <c r="AG66">
        <v>0</v>
      </c>
      <c r="AH66">
        <v>5.2918799999999999</v>
      </c>
      <c r="AI66">
        <v>0</v>
      </c>
      <c r="AJ66">
        <v>0</v>
      </c>
      <c r="AK66">
        <v>12.956460000000002</v>
      </c>
      <c r="AL66">
        <v>3.3936500000000005</v>
      </c>
      <c r="AM66">
        <v>0</v>
      </c>
      <c r="AN66">
        <v>0</v>
      </c>
      <c r="AO66">
        <v>7.4675999999999992E-2</v>
      </c>
      <c r="AP66">
        <v>1.1386878705485706</v>
      </c>
      <c r="AQ66">
        <v>0</v>
      </c>
      <c r="AR66">
        <v>1.1216000000000004</v>
      </c>
      <c r="AS66">
        <v>1.3667999999999998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675.70679021386775</v>
      </c>
      <c r="DN66">
        <v>23.637917532289428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82.083302621053249</v>
      </c>
      <c r="L67">
        <v>65.225999591164069</v>
      </c>
      <c r="M67">
        <v>0</v>
      </c>
      <c r="N67">
        <v>28.515819242717551</v>
      </c>
      <c r="O67">
        <v>50.381141727341202</v>
      </c>
      <c r="P67">
        <v>50.372632141765962</v>
      </c>
      <c r="Q67">
        <v>5.2166283987915412</v>
      </c>
      <c r="R67">
        <v>10.772137705345505</v>
      </c>
      <c r="S67">
        <v>6.6958410588235298</v>
      </c>
      <c r="T67">
        <v>0</v>
      </c>
      <c r="U67">
        <v>330.96305323513423</v>
      </c>
      <c r="V67">
        <v>5.2678831752371433</v>
      </c>
      <c r="W67">
        <v>11.488715953307393</v>
      </c>
      <c r="X67">
        <v>22.315349316682372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2.3149499999999996</v>
      </c>
      <c r="AE67">
        <v>4.1858596000000006</v>
      </c>
      <c r="AF67">
        <v>0</v>
      </c>
      <c r="AG67">
        <v>0</v>
      </c>
      <c r="AH67">
        <v>5.2918799999999999</v>
      </c>
      <c r="AI67">
        <v>0</v>
      </c>
      <c r="AJ67">
        <v>0</v>
      </c>
      <c r="AK67">
        <v>12.956460000000002</v>
      </c>
      <c r="AL67">
        <v>3.3936500000000005</v>
      </c>
      <c r="AM67">
        <v>0</v>
      </c>
      <c r="AN67">
        <v>0</v>
      </c>
      <c r="AO67">
        <v>7.4675999999999992E-2</v>
      </c>
      <c r="AP67">
        <v>1.1386878705485706</v>
      </c>
      <c r="AQ67">
        <v>0</v>
      </c>
      <c r="AR67">
        <v>1.1216000000000004</v>
      </c>
      <c r="AS67">
        <v>1.3667999999999998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677.44436550259059</v>
      </c>
      <c r="DN67">
        <v>23.69870213532155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82.083302621053249</v>
      </c>
      <c r="L68">
        <v>65.225999591164069</v>
      </c>
      <c r="M68">
        <v>0</v>
      </c>
      <c r="N68">
        <v>29.839932779069766</v>
      </c>
      <c r="O68">
        <v>50.381141727341202</v>
      </c>
      <c r="P68">
        <v>50.372632141765962</v>
      </c>
      <c r="Q68">
        <v>5.2166283987915412</v>
      </c>
      <c r="R68">
        <v>10.772137705345505</v>
      </c>
      <c r="S68">
        <v>6.6958410588235298</v>
      </c>
      <c r="T68">
        <v>0</v>
      </c>
      <c r="U68">
        <v>330.96305323513423</v>
      </c>
      <c r="V68">
        <v>5.2678831752371433</v>
      </c>
      <c r="W68">
        <v>11.488715953307393</v>
      </c>
      <c r="X68">
        <v>22.315349316682372</v>
      </c>
      <c r="Y68">
        <v>0</v>
      </c>
      <c r="Z68">
        <v>1.6562832000000001</v>
      </c>
      <c r="AA68">
        <v>0</v>
      </c>
      <c r="AB68">
        <v>0</v>
      </c>
      <c r="AC68">
        <v>0</v>
      </c>
      <c r="AD68">
        <v>2.3149499999999996</v>
      </c>
      <c r="AE68">
        <v>4.1858596000000006</v>
      </c>
      <c r="AF68">
        <v>0</v>
      </c>
      <c r="AG68">
        <v>0</v>
      </c>
      <c r="AH68">
        <v>10.824299999999999</v>
      </c>
      <c r="AI68">
        <v>0</v>
      </c>
      <c r="AJ68">
        <v>0</v>
      </c>
      <c r="AK68">
        <v>12.956460000000002</v>
      </c>
      <c r="AL68">
        <v>3.3936500000000005</v>
      </c>
      <c r="AM68">
        <v>0</v>
      </c>
      <c r="AN68">
        <v>0</v>
      </c>
      <c r="AO68">
        <v>7.4675999999999992E-2</v>
      </c>
      <c r="AP68">
        <v>1.1386878705485706</v>
      </c>
      <c r="AQ68">
        <v>0</v>
      </c>
      <c r="AR68">
        <v>1.6824000000000003</v>
      </c>
      <c r="AS68">
        <v>1.3667999999999998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686.21129404369367</v>
      </c>
      <c r="DN68">
        <v>24.005390330570645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82.083302621053249</v>
      </c>
      <c r="L69">
        <v>65.225999591164069</v>
      </c>
      <c r="M69">
        <v>0</v>
      </c>
      <c r="N69">
        <v>29.999671369730958</v>
      </c>
      <c r="O69">
        <v>50.381141727341202</v>
      </c>
      <c r="P69">
        <v>50.372632141765962</v>
      </c>
      <c r="Q69">
        <v>5.2166283987915412</v>
      </c>
      <c r="R69">
        <v>10.772137705345505</v>
      </c>
      <c r="S69">
        <v>6.6958410588235298</v>
      </c>
      <c r="T69">
        <v>0</v>
      </c>
      <c r="U69">
        <v>330.96305323513423</v>
      </c>
      <c r="V69">
        <v>5.2678831752371433</v>
      </c>
      <c r="W69">
        <v>11.488715953307393</v>
      </c>
      <c r="X69">
        <v>22.315349316682372</v>
      </c>
      <c r="Y69">
        <v>0</v>
      </c>
      <c r="Z69">
        <v>1.6562832000000001</v>
      </c>
      <c r="AA69">
        <v>0</v>
      </c>
      <c r="AB69">
        <v>0</v>
      </c>
      <c r="AC69">
        <v>0</v>
      </c>
      <c r="AD69">
        <v>2.3149499999999996</v>
      </c>
      <c r="AE69">
        <v>4.1858596000000006</v>
      </c>
      <c r="AF69">
        <v>0</v>
      </c>
      <c r="AG69">
        <v>0</v>
      </c>
      <c r="AH69">
        <v>10.824299999999999</v>
      </c>
      <c r="AI69">
        <v>0</v>
      </c>
      <c r="AJ69">
        <v>0</v>
      </c>
      <c r="AK69">
        <v>12.956460000000002</v>
      </c>
      <c r="AL69">
        <v>3.3936500000000005</v>
      </c>
      <c r="AM69">
        <v>0</v>
      </c>
      <c r="AN69">
        <v>0</v>
      </c>
      <c r="AO69">
        <v>7.4675999999999992E-2</v>
      </c>
      <c r="AP69">
        <v>1.1386878705485706</v>
      </c>
      <c r="AQ69">
        <v>0</v>
      </c>
      <c r="AR69">
        <v>1.6824000000000003</v>
      </c>
      <c r="AS69">
        <v>1.3667999999999998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686.3656335591827</v>
      </c>
      <c r="DN69">
        <v>24.010789405742816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82.083302621053249</v>
      </c>
      <c r="L70">
        <v>65.225999591164069</v>
      </c>
      <c r="M70">
        <v>0</v>
      </c>
      <c r="N70">
        <v>29.999671369730958</v>
      </c>
      <c r="O70">
        <v>50.381141727341202</v>
      </c>
      <c r="P70">
        <v>50.372632141765962</v>
      </c>
      <c r="Q70">
        <v>5.2166283987915412</v>
      </c>
      <c r="R70">
        <v>10.772137705345505</v>
      </c>
      <c r="S70">
        <v>6.6958410588235298</v>
      </c>
      <c r="T70">
        <v>0</v>
      </c>
      <c r="U70">
        <v>330.96305323513423</v>
      </c>
      <c r="V70">
        <v>5.2678831752371433</v>
      </c>
      <c r="W70">
        <v>11.488715953307393</v>
      </c>
      <c r="X70">
        <v>22.315349316682372</v>
      </c>
      <c r="Y70">
        <v>0</v>
      </c>
      <c r="Z70">
        <v>0.27940000000000009</v>
      </c>
      <c r="AA70">
        <v>0</v>
      </c>
      <c r="AB70">
        <v>0</v>
      </c>
      <c r="AC70">
        <v>0</v>
      </c>
      <c r="AD70">
        <v>2.3149499999999996</v>
      </c>
      <c r="AE70">
        <v>4.1858596000000006</v>
      </c>
      <c r="AF70">
        <v>0</v>
      </c>
      <c r="AG70">
        <v>0</v>
      </c>
      <c r="AH70">
        <v>10.824299999999999</v>
      </c>
      <c r="AI70">
        <v>0</v>
      </c>
      <c r="AJ70">
        <v>0</v>
      </c>
      <c r="AK70">
        <v>12.956460000000002</v>
      </c>
      <c r="AL70">
        <v>3.3936500000000005</v>
      </c>
      <c r="AM70">
        <v>0</v>
      </c>
      <c r="AN70">
        <v>0</v>
      </c>
      <c r="AO70">
        <v>7.4675999999999992E-2</v>
      </c>
      <c r="AP70">
        <v>1.1386878705485706</v>
      </c>
      <c r="AQ70">
        <v>0</v>
      </c>
      <c r="AR70">
        <v>1.6824000000000003</v>
      </c>
      <c r="AS70">
        <v>1.3667999999999998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685.03528900118272</v>
      </c>
      <c r="DN70">
        <v>23.964250763742815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82.083302621053249</v>
      </c>
      <c r="L71">
        <v>65.225999591164069</v>
      </c>
      <c r="M71">
        <v>0</v>
      </c>
      <c r="N71">
        <v>29.999671369730958</v>
      </c>
      <c r="O71">
        <v>50.381141727341202</v>
      </c>
      <c r="P71">
        <v>50.372632141765962</v>
      </c>
      <c r="Q71">
        <v>5.2166283987915412</v>
      </c>
      <c r="R71">
        <v>10.772137705345505</v>
      </c>
      <c r="S71">
        <v>6.6958410588235298</v>
      </c>
      <c r="T71">
        <v>0</v>
      </c>
      <c r="U71">
        <v>330.96305323513423</v>
      </c>
      <c r="V71">
        <v>5.2678831752371433</v>
      </c>
      <c r="W71">
        <v>11.488715953307393</v>
      </c>
      <c r="X71">
        <v>22.315349316682372</v>
      </c>
      <c r="Y71">
        <v>0</v>
      </c>
      <c r="Z71">
        <v>0.27940000000000009</v>
      </c>
      <c r="AA71">
        <v>0</v>
      </c>
      <c r="AB71">
        <v>0</v>
      </c>
      <c r="AC71">
        <v>0</v>
      </c>
      <c r="AD71">
        <v>2.3149499999999996</v>
      </c>
      <c r="AE71">
        <v>4.1858596000000006</v>
      </c>
      <c r="AF71">
        <v>0</v>
      </c>
      <c r="AG71">
        <v>0</v>
      </c>
      <c r="AH71">
        <v>10.824299999999999</v>
      </c>
      <c r="AI71">
        <v>0</v>
      </c>
      <c r="AJ71">
        <v>0</v>
      </c>
      <c r="AK71">
        <v>12.956460000000002</v>
      </c>
      <c r="AL71">
        <v>3.3936500000000005</v>
      </c>
      <c r="AM71">
        <v>0</v>
      </c>
      <c r="AN71">
        <v>0</v>
      </c>
      <c r="AO71">
        <v>7.4675999999999992E-2</v>
      </c>
      <c r="AP71">
        <v>1.1386878705485706</v>
      </c>
      <c r="AQ71">
        <v>0</v>
      </c>
      <c r="AR71">
        <v>1.6824000000000003</v>
      </c>
      <c r="AS71">
        <v>1.3667999999999998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685.03528900118272</v>
      </c>
      <c r="DN71">
        <v>23.964250763742815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82.083302621053249</v>
      </c>
      <c r="L72">
        <v>65.225999591164069</v>
      </c>
      <c r="M72">
        <v>0</v>
      </c>
      <c r="N72">
        <v>29.999671369730958</v>
      </c>
      <c r="O72">
        <v>50.381141727341202</v>
      </c>
      <c r="P72">
        <v>50.372632141765962</v>
      </c>
      <c r="Q72">
        <v>5.2166283987915412</v>
      </c>
      <c r="R72">
        <v>10.772137705345505</v>
      </c>
      <c r="S72">
        <v>6.6958410588235298</v>
      </c>
      <c r="T72">
        <v>0</v>
      </c>
      <c r="U72">
        <v>330.96305323513423</v>
      </c>
      <c r="V72">
        <v>5.2678831752371433</v>
      </c>
      <c r="W72">
        <v>11.488715953307393</v>
      </c>
      <c r="X72">
        <v>22.315349316682372</v>
      </c>
      <c r="Y72">
        <v>0</v>
      </c>
      <c r="Z72">
        <v>0.27940000000000009</v>
      </c>
      <c r="AA72">
        <v>1.7858103799901544</v>
      </c>
      <c r="AB72">
        <v>3.3453680000000015</v>
      </c>
      <c r="AC72">
        <v>0</v>
      </c>
      <c r="AD72">
        <v>2.3203179999999999</v>
      </c>
      <c r="AE72">
        <v>4.1858596000000006</v>
      </c>
      <c r="AF72">
        <v>0</v>
      </c>
      <c r="AG72">
        <v>0</v>
      </c>
      <c r="AH72">
        <v>10.824299999999999</v>
      </c>
      <c r="AI72">
        <v>0.80825000000000014</v>
      </c>
      <c r="AJ72">
        <v>0</v>
      </c>
      <c r="AK72">
        <v>12.956460000000002</v>
      </c>
      <c r="AL72">
        <v>4.4265000000000017</v>
      </c>
      <c r="AM72">
        <v>0</v>
      </c>
      <c r="AN72">
        <v>0</v>
      </c>
      <c r="AO72">
        <v>7.4675999999999992E-2</v>
      </c>
      <c r="AP72">
        <v>1.1386878705485706</v>
      </c>
      <c r="AQ72">
        <v>0</v>
      </c>
      <c r="AR72">
        <v>1.6824000000000003</v>
      </c>
      <c r="AS72">
        <v>1.3667999999999998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691.77705065176826</v>
      </c>
      <c r="DN72">
        <v>24.200135493147609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82.083302621053249</v>
      </c>
      <c r="L73">
        <v>65.225999591164069</v>
      </c>
      <c r="M73">
        <v>0</v>
      </c>
      <c r="N73">
        <v>29.999671369730958</v>
      </c>
      <c r="O73">
        <v>50.381141727341202</v>
      </c>
      <c r="P73">
        <v>50.372632141765962</v>
      </c>
      <c r="Q73">
        <v>5.2166283987915412</v>
      </c>
      <c r="R73">
        <v>10.772137705345505</v>
      </c>
      <c r="S73">
        <v>6.6958410588235298</v>
      </c>
      <c r="T73">
        <v>0</v>
      </c>
      <c r="U73">
        <v>330.96305323513423</v>
      </c>
      <c r="V73">
        <v>5.2678831752371433</v>
      </c>
      <c r="W73">
        <v>11.488715953307393</v>
      </c>
      <c r="X73">
        <v>22.315349316682372</v>
      </c>
      <c r="Y73">
        <v>0</v>
      </c>
      <c r="Z73">
        <v>0.55880000000000019</v>
      </c>
      <c r="AA73">
        <v>3.5515554748118805</v>
      </c>
      <c r="AB73">
        <v>3.3453680000000015</v>
      </c>
      <c r="AC73">
        <v>0</v>
      </c>
      <c r="AD73">
        <v>4.6406359999999998</v>
      </c>
      <c r="AE73">
        <v>4.1858596000000006</v>
      </c>
      <c r="AF73">
        <v>0</v>
      </c>
      <c r="AG73">
        <v>0</v>
      </c>
      <c r="AH73">
        <v>14.432400000000001</v>
      </c>
      <c r="AI73">
        <v>1.6165000000000003</v>
      </c>
      <c r="AJ73">
        <v>0</v>
      </c>
      <c r="AK73">
        <v>12.956460000000002</v>
      </c>
      <c r="AL73">
        <v>18.001100000000001</v>
      </c>
      <c r="AM73">
        <v>0</v>
      </c>
      <c r="AN73">
        <v>0</v>
      </c>
      <c r="AO73">
        <v>7.4675999999999992E-2</v>
      </c>
      <c r="AP73">
        <v>1.1386878705485706</v>
      </c>
      <c r="AQ73">
        <v>0</v>
      </c>
      <c r="AR73">
        <v>2.2432000000000007</v>
      </c>
      <c r="AS73">
        <v>2.3918999999999997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714.91007341871</v>
      </c>
      <c r="DN73">
        <v>25.009425821027335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82.083302621053249</v>
      </c>
      <c r="L74">
        <v>65.225999591164069</v>
      </c>
      <c r="M74">
        <v>0</v>
      </c>
      <c r="N74">
        <v>29.999671369730958</v>
      </c>
      <c r="O74">
        <v>50.381141727341202</v>
      </c>
      <c r="P74">
        <v>50.372632141765962</v>
      </c>
      <c r="Q74">
        <v>5.2166283987915412</v>
      </c>
      <c r="R74">
        <v>10.772137705345505</v>
      </c>
      <c r="S74">
        <v>6.6958410588235298</v>
      </c>
      <c r="T74">
        <v>0</v>
      </c>
      <c r="U74">
        <v>330.96305323513423</v>
      </c>
      <c r="V74">
        <v>5.2678831752371433</v>
      </c>
      <c r="W74">
        <v>11.488715953307393</v>
      </c>
      <c r="X74">
        <v>22.315349316682372</v>
      </c>
      <c r="Y74">
        <v>0</v>
      </c>
      <c r="Z74">
        <v>0.55880000000000019</v>
      </c>
      <c r="AA74">
        <v>7.123176234792191</v>
      </c>
      <c r="AB74">
        <v>3.3453680000000015</v>
      </c>
      <c r="AC74">
        <v>0</v>
      </c>
      <c r="AD74">
        <v>6.9609539999999974</v>
      </c>
      <c r="AE74">
        <v>8.3717192000000011</v>
      </c>
      <c r="AF74">
        <v>0</v>
      </c>
      <c r="AG74">
        <v>0</v>
      </c>
      <c r="AH74">
        <v>19.243200000000002</v>
      </c>
      <c r="AI74">
        <v>8.3049303999999999</v>
      </c>
      <c r="AJ74">
        <v>0</v>
      </c>
      <c r="AK74">
        <v>12.956460000000002</v>
      </c>
      <c r="AL74">
        <v>18.001100000000001</v>
      </c>
      <c r="AM74">
        <v>1.21896</v>
      </c>
      <c r="AN74">
        <v>0</v>
      </c>
      <c r="AO74">
        <v>7.4675999999999992E-2</v>
      </c>
      <c r="AP74">
        <v>1.1386878705485706</v>
      </c>
      <c r="AQ74">
        <v>0</v>
      </c>
      <c r="AR74">
        <v>12.618000000000002</v>
      </c>
      <c r="AS74">
        <v>6.28728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750.7233247737795</v>
      </c>
      <c r="DN74">
        <v>26.262343225938316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82.083302621053249</v>
      </c>
      <c r="L75">
        <v>65.225999591164069</v>
      </c>
      <c r="M75">
        <v>0</v>
      </c>
      <c r="N75">
        <v>29.999671369730958</v>
      </c>
      <c r="O75">
        <v>50.381141727341202</v>
      </c>
      <c r="P75">
        <v>50.372632141765962</v>
      </c>
      <c r="Q75">
        <v>5.2166283987915412</v>
      </c>
      <c r="R75">
        <v>10.772137705345505</v>
      </c>
      <c r="S75">
        <v>6.6958410588235298</v>
      </c>
      <c r="T75">
        <v>0</v>
      </c>
      <c r="U75">
        <v>330.96305323513423</v>
      </c>
      <c r="V75">
        <v>5.2678831752371433</v>
      </c>
      <c r="W75">
        <v>11.488715953307393</v>
      </c>
      <c r="X75">
        <v>22.315349316682372</v>
      </c>
      <c r="Y75">
        <v>0</v>
      </c>
      <c r="Z75">
        <v>0.55880000000000019</v>
      </c>
      <c r="AA75">
        <v>10.032642584214353</v>
      </c>
      <c r="AB75">
        <v>6.690736000000002</v>
      </c>
      <c r="AC75">
        <v>0.48509999999999986</v>
      </c>
      <c r="AD75">
        <v>9.2812719999999995</v>
      </c>
      <c r="AE75">
        <v>12.5575788</v>
      </c>
      <c r="AF75">
        <v>0</v>
      </c>
      <c r="AG75">
        <v>0</v>
      </c>
      <c r="AH75">
        <v>24.054000000000002</v>
      </c>
      <c r="AI75">
        <v>8.3049303999999999</v>
      </c>
      <c r="AJ75">
        <v>0</v>
      </c>
      <c r="AK75">
        <v>12.956460000000002</v>
      </c>
      <c r="AL75">
        <v>18.001100000000001</v>
      </c>
      <c r="AM75">
        <v>2.3702000000000001</v>
      </c>
      <c r="AN75">
        <v>0</v>
      </c>
      <c r="AO75">
        <v>7.4675999999999992E-2</v>
      </c>
      <c r="AP75">
        <v>1.1386878705485706</v>
      </c>
      <c r="AQ75">
        <v>0</v>
      </c>
      <c r="AR75">
        <v>12.618000000000002</v>
      </c>
      <c r="AS75">
        <v>6.28728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769.28217486102369</v>
      </c>
      <c r="DN75">
        <v>26.911645088116234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82.083302621053249</v>
      </c>
      <c r="L76">
        <v>65.225999591164069</v>
      </c>
      <c r="M76">
        <v>0</v>
      </c>
      <c r="N76">
        <v>29.999671369730958</v>
      </c>
      <c r="O76">
        <v>50.381141727341202</v>
      </c>
      <c r="P76">
        <v>50.372632141765962</v>
      </c>
      <c r="Q76">
        <v>5.2166283987915412</v>
      </c>
      <c r="R76">
        <v>10.772137705345505</v>
      </c>
      <c r="S76">
        <v>6.6958410588235298</v>
      </c>
      <c r="T76">
        <v>0</v>
      </c>
      <c r="U76">
        <v>330.96305323513423</v>
      </c>
      <c r="V76">
        <v>5.2678831752371433</v>
      </c>
      <c r="W76">
        <v>11.488715953307393</v>
      </c>
      <c r="X76">
        <v>22.315349316682372</v>
      </c>
      <c r="Y76">
        <v>0</v>
      </c>
      <c r="Z76">
        <v>4.9688496000000004</v>
      </c>
      <c r="AA76">
        <v>10.70523094306008</v>
      </c>
      <c r="AB76">
        <v>10.036104000000003</v>
      </c>
      <c r="AC76">
        <v>4.9205310000000004</v>
      </c>
      <c r="AD76">
        <v>9.2812719999999995</v>
      </c>
      <c r="AE76">
        <v>12.5575788</v>
      </c>
      <c r="AF76">
        <v>0</v>
      </c>
      <c r="AG76">
        <v>0</v>
      </c>
      <c r="AH76">
        <v>35.648028000000004</v>
      </c>
      <c r="AI76">
        <v>8.3049303999999999</v>
      </c>
      <c r="AJ76">
        <v>0</v>
      </c>
      <c r="AK76">
        <v>12.956460000000002</v>
      </c>
      <c r="AL76">
        <v>18.001100000000001</v>
      </c>
      <c r="AM76">
        <v>2.3702000000000001</v>
      </c>
      <c r="AN76">
        <v>0</v>
      </c>
      <c r="AO76">
        <v>7.4675999999999992E-2</v>
      </c>
      <c r="AP76">
        <v>1.1386878705485706</v>
      </c>
      <c r="AQ76">
        <v>0</v>
      </c>
      <c r="AR76">
        <v>2.8039999999999998</v>
      </c>
      <c r="AS76">
        <v>6.28728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783.43067529664063</v>
      </c>
      <c r="DN76">
        <v>27.406609611344841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82.083302621053249</v>
      </c>
      <c r="L77">
        <v>65.225999591164069</v>
      </c>
      <c r="M77">
        <v>0</v>
      </c>
      <c r="N77">
        <v>29.999671369730958</v>
      </c>
      <c r="O77">
        <v>50.381141727341202</v>
      </c>
      <c r="P77">
        <v>50.372632141765962</v>
      </c>
      <c r="Q77">
        <v>5.2166283987915412</v>
      </c>
      <c r="R77">
        <v>10.772137705345505</v>
      </c>
      <c r="S77">
        <v>6.6958410588235298</v>
      </c>
      <c r="T77">
        <v>0</v>
      </c>
      <c r="U77">
        <v>330.96305323513423</v>
      </c>
      <c r="V77">
        <v>5.2678831752371433</v>
      </c>
      <c r="W77">
        <v>11.488715953307393</v>
      </c>
      <c r="X77">
        <v>22.315349316682372</v>
      </c>
      <c r="Y77">
        <v>0</v>
      </c>
      <c r="Z77">
        <v>4.9688496000000004</v>
      </c>
      <c r="AA77">
        <v>10.70523094306008</v>
      </c>
      <c r="AB77">
        <v>10.036104000000003</v>
      </c>
      <c r="AC77">
        <v>4.9205310000000004</v>
      </c>
      <c r="AD77">
        <v>9.2812719999999995</v>
      </c>
      <c r="AE77">
        <v>12.5575788</v>
      </c>
      <c r="AF77">
        <v>0</v>
      </c>
      <c r="AG77">
        <v>0</v>
      </c>
      <c r="AH77">
        <v>35.648028000000004</v>
      </c>
      <c r="AI77">
        <v>8.3049303999999999</v>
      </c>
      <c r="AJ77">
        <v>0</v>
      </c>
      <c r="AK77">
        <v>12.956460000000002</v>
      </c>
      <c r="AL77">
        <v>3.5412000000000008</v>
      </c>
      <c r="AM77">
        <v>4.0144416000000005</v>
      </c>
      <c r="AN77">
        <v>0</v>
      </c>
      <c r="AO77">
        <v>7.4675999999999992E-2</v>
      </c>
      <c r="AP77">
        <v>1.1386878705485706</v>
      </c>
      <c r="AQ77">
        <v>0</v>
      </c>
      <c r="AR77">
        <v>2.2432000000000007</v>
      </c>
      <c r="AS77">
        <v>6.28728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770.50634124703174</v>
      </c>
      <c r="DN77">
        <v>26.954485260953927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82.083302621053249</v>
      </c>
      <c r="L78">
        <v>65.225999591164069</v>
      </c>
      <c r="M78">
        <v>0</v>
      </c>
      <c r="N78">
        <v>29.999671369730958</v>
      </c>
      <c r="O78">
        <v>50.381141727341202</v>
      </c>
      <c r="P78">
        <v>50.372632141765962</v>
      </c>
      <c r="Q78">
        <v>5.2166283987915412</v>
      </c>
      <c r="R78">
        <v>10.772137705345505</v>
      </c>
      <c r="S78">
        <v>6.6958410588235298</v>
      </c>
      <c r="T78">
        <v>0</v>
      </c>
      <c r="U78">
        <v>330.96305323513423</v>
      </c>
      <c r="V78">
        <v>5.2678831752371433</v>
      </c>
      <c r="W78">
        <v>11.488715953307393</v>
      </c>
      <c r="X78">
        <v>22.315349316682372</v>
      </c>
      <c r="Y78">
        <v>0</v>
      </c>
      <c r="Z78">
        <v>4.9688496000000004</v>
      </c>
      <c r="AA78">
        <v>10.70523094306008</v>
      </c>
      <c r="AB78">
        <v>10.036104000000003</v>
      </c>
      <c r="AC78">
        <v>4.9205310000000004</v>
      </c>
      <c r="AD78">
        <v>9.2812719999999995</v>
      </c>
      <c r="AE78">
        <v>12.5575788</v>
      </c>
      <c r="AF78">
        <v>0</v>
      </c>
      <c r="AG78">
        <v>0</v>
      </c>
      <c r="AH78">
        <v>35.648028000000004</v>
      </c>
      <c r="AI78">
        <v>8.3049303999999999</v>
      </c>
      <c r="AJ78">
        <v>0</v>
      </c>
      <c r="AK78">
        <v>12.956460000000002</v>
      </c>
      <c r="AL78">
        <v>3.3936500000000005</v>
      </c>
      <c r="AM78">
        <v>4.0144416000000005</v>
      </c>
      <c r="AN78">
        <v>0</v>
      </c>
      <c r="AO78">
        <v>7.4675999999999992E-2</v>
      </c>
      <c r="AP78">
        <v>1.1386878705485706</v>
      </c>
      <c r="AQ78">
        <v>0</v>
      </c>
      <c r="AR78">
        <v>2.2432000000000007</v>
      </c>
      <c r="AS78">
        <v>2.9044500000000002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767.09528818652996</v>
      </c>
      <c r="DN78">
        <v>26.835158321455673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82.083302621053249</v>
      </c>
      <c r="L79">
        <v>65.225999591164069</v>
      </c>
      <c r="M79">
        <v>0</v>
      </c>
      <c r="N79">
        <v>29.999671369730958</v>
      </c>
      <c r="O79">
        <v>50.381141727341202</v>
      </c>
      <c r="P79">
        <v>50.372632141765962</v>
      </c>
      <c r="Q79">
        <v>5.2166283987915412</v>
      </c>
      <c r="R79">
        <v>10.772137705345505</v>
      </c>
      <c r="S79">
        <v>6.6958410588235298</v>
      </c>
      <c r="T79">
        <v>0</v>
      </c>
      <c r="U79">
        <v>330.96305323513423</v>
      </c>
      <c r="V79">
        <v>5.2678831752371433</v>
      </c>
      <c r="W79">
        <v>11.488715953307393</v>
      </c>
      <c r="X79">
        <v>24.031136084873673</v>
      </c>
      <c r="Y79">
        <v>0</v>
      </c>
      <c r="Z79">
        <v>4.9688496000000004</v>
      </c>
      <c r="AA79">
        <v>7.123176234792191</v>
      </c>
      <c r="AB79">
        <v>10.036104000000003</v>
      </c>
      <c r="AC79">
        <v>4.9205310000000004</v>
      </c>
      <c r="AD79">
        <v>9.2812719999999995</v>
      </c>
      <c r="AE79">
        <v>12.5575788</v>
      </c>
      <c r="AF79">
        <v>0</v>
      </c>
      <c r="AG79">
        <v>0</v>
      </c>
      <c r="AH79">
        <v>35.648028000000004</v>
      </c>
      <c r="AI79">
        <v>8.3049303999999999</v>
      </c>
      <c r="AJ79">
        <v>0</v>
      </c>
      <c r="AK79">
        <v>12.956460000000002</v>
      </c>
      <c r="AL79">
        <v>3.3936500000000005</v>
      </c>
      <c r="AM79">
        <v>4.0144416000000005</v>
      </c>
      <c r="AN79">
        <v>0</v>
      </c>
      <c r="AO79">
        <v>7.4675999999999992E-2</v>
      </c>
      <c r="AP79">
        <v>1.1386878705485706</v>
      </c>
      <c r="AQ79">
        <v>0</v>
      </c>
      <c r="AR79">
        <v>2.2432000000000007</v>
      </c>
      <c r="AS79">
        <v>2.3918999999999997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764.79695543639889</v>
      </c>
      <c r="DN79">
        <v>26.754673131509975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82.083302621053249</v>
      </c>
      <c r="L80">
        <v>65.225999591164069</v>
      </c>
      <c r="M80">
        <v>0</v>
      </c>
      <c r="N80">
        <v>29.999671369730958</v>
      </c>
      <c r="O80">
        <v>50.381141727341202</v>
      </c>
      <c r="P80">
        <v>50.372632141765962</v>
      </c>
      <c r="Q80">
        <v>5.2166283987915412</v>
      </c>
      <c r="R80">
        <v>10.772137705345505</v>
      </c>
      <c r="S80">
        <v>6.6958410588235298</v>
      </c>
      <c r="T80">
        <v>0</v>
      </c>
      <c r="U80">
        <v>330.96305323513423</v>
      </c>
      <c r="V80">
        <v>5.2678831752371433</v>
      </c>
      <c r="W80">
        <v>11.488715953307393</v>
      </c>
      <c r="X80">
        <v>24.983441996842771</v>
      </c>
      <c r="Y80">
        <v>0</v>
      </c>
      <c r="Z80">
        <v>4.9688496000000004</v>
      </c>
      <c r="AA80">
        <v>7.123176234792191</v>
      </c>
      <c r="AB80">
        <v>10.036104000000003</v>
      </c>
      <c r="AC80">
        <v>4.9205310000000004</v>
      </c>
      <c r="AD80">
        <v>9.2812719999999995</v>
      </c>
      <c r="AE80">
        <v>12.5575788</v>
      </c>
      <c r="AF80">
        <v>0</v>
      </c>
      <c r="AG80">
        <v>0</v>
      </c>
      <c r="AH80">
        <v>35.648028000000004</v>
      </c>
      <c r="AI80">
        <v>0.96990000000000043</v>
      </c>
      <c r="AJ80">
        <v>0</v>
      </c>
      <c r="AK80">
        <v>12.956460000000002</v>
      </c>
      <c r="AL80">
        <v>3.3936500000000005</v>
      </c>
      <c r="AM80">
        <v>4.0144416000000005</v>
      </c>
      <c r="AN80">
        <v>0</v>
      </c>
      <c r="AO80">
        <v>7.4675999999999992E-2</v>
      </c>
      <c r="AP80">
        <v>1.1386878705485706</v>
      </c>
      <c r="AQ80">
        <v>0</v>
      </c>
      <c r="AR80">
        <v>2.2432000000000007</v>
      </c>
      <c r="AS80">
        <v>2.3918999999999997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758.62996715819372</v>
      </c>
      <c r="DN80">
        <v>26.538936921684385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82.083302621053249</v>
      </c>
      <c r="L81">
        <v>65.225999591164069</v>
      </c>
      <c r="M81">
        <v>0</v>
      </c>
      <c r="N81">
        <v>29.999671369730958</v>
      </c>
      <c r="O81">
        <v>50.381141727341202</v>
      </c>
      <c r="P81">
        <v>50.372632141765962</v>
      </c>
      <c r="Q81">
        <v>5.2166283987915412</v>
      </c>
      <c r="R81">
        <v>10.772137705345505</v>
      </c>
      <c r="S81">
        <v>6.6958410588235298</v>
      </c>
      <c r="T81">
        <v>0</v>
      </c>
      <c r="U81">
        <v>330.96305323513423</v>
      </c>
      <c r="V81">
        <v>5.2678831752371433</v>
      </c>
      <c r="W81">
        <v>11.488715953307393</v>
      </c>
      <c r="X81">
        <v>24.983451904862136</v>
      </c>
      <c r="Y81">
        <v>0</v>
      </c>
      <c r="Z81">
        <v>0</v>
      </c>
      <c r="AA81">
        <v>6.6215441055814734</v>
      </c>
      <c r="AB81">
        <v>10.036104000000003</v>
      </c>
      <c r="AC81">
        <v>4.9205310000000004</v>
      </c>
      <c r="AD81">
        <v>9.2812719999999995</v>
      </c>
      <c r="AE81">
        <v>12.5575788</v>
      </c>
      <c r="AF81">
        <v>0</v>
      </c>
      <c r="AG81">
        <v>0</v>
      </c>
      <c r="AH81">
        <v>33.675600000000003</v>
      </c>
      <c r="AI81">
        <v>0</v>
      </c>
      <c r="AJ81">
        <v>0</v>
      </c>
      <c r="AK81">
        <v>12.956460000000002</v>
      </c>
      <c r="AL81">
        <v>3.3936500000000005</v>
      </c>
      <c r="AM81">
        <v>2.6817120000000005</v>
      </c>
      <c r="AN81">
        <v>0</v>
      </c>
      <c r="AO81">
        <v>7.4675999999999992E-2</v>
      </c>
      <c r="AP81">
        <v>1.1386878705485706</v>
      </c>
      <c r="AQ81">
        <v>0</v>
      </c>
      <c r="AR81">
        <v>3.3648000000000007</v>
      </c>
      <c r="AS81">
        <v>2.3918999999999997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750.29753822368707</v>
      </c>
      <c r="DN81">
        <v>26.247436434999617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82.083302621053249</v>
      </c>
      <c r="L82">
        <v>65.225999591164069</v>
      </c>
      <c r="M82">
        <v>0</v>
      </c>
      <c r="N82">
        <v>29.999671369730958</v>
      </c>
      <c r="O82">
        <v>50.381141727341202</v>
      </c>
      <c r="P82">
        <v>50.372632141765962</v>
      </c>
      <c r="Q82">
        <v>5.2166283987915412</v>
      </c>
      <c r="R82">
        <v>10.772137705345505</v>
      </c>
      <c r="S82">
        <v>6.6958410588235298</v>
      </c>
      <c r="T82">
        <v>0</v>
      </c>
      <c r="U82">
        <v>330.96305323513423</v>
      </c>
      <c r="V82">
        <v>5.2678831752371433</v>
      </c>
      <c r="W82">
        <v>11.488715953307393</v>
      </c>
      <c r="X82">
        <v>24.983451904862136</v>
      </c>
      <c r="Y82">
        <v>0</v>
      </c>
      <c r="Z82">
        <v>0</v>
      </c>
      <c r="AA82">
        <v>3.5515554748118805</v>
      </c>
      <c r="AB82">
        <v>10.036104000000003</v>
      </c>
      <c r="AC82">
        <v>0</v>
      </c>
      <c r="AD82">
        <v>6.9448499999999997</v>
      </c>
      <c r="AE82">
        <v>8.3430399999999967</v>
      </c>
      <c r="AF82">
        <v>0</v>
      </c>
      <c r="AG82">
        <v>0</v>
      </c>
      <c r="AH82">
        <v>24.054000000000002</v>
      </c>
      <c r="AI82">
        <v>0</v>
      </c>
      <c r="AJ82">
        <v>0</v>
      </c>
      <c r="AK82">
        <v>12.956460000000002</v>
      </c>
      <c r="AL82">
        <v>3.3936500000000005</v>
      </c>
      <c r="AM82">
        <v>2.6817120000000005</v>
      </c>
      <c r="AN82">
        <v>0</v>
      </c>
      <c r="AO82">
        <v>7.4675999999999992E-2</v>
      </c>
      <c r="AP82">
        <v>1.1386878705485706</v>
      </c>
      <c r="AQ82">
        <v>0</v>
      </c>
      <c r="AR82">
        <v>3.3648000000000007</v>
      </c>
      <c r="AS82">
        <v>2.3918999999999997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726.95123975870706</v>
      </c>
      <c r="DN82">
        <v>25.430654469209912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82.083302621053249</v>
      </c>
      <c r="L83">
        <v>65.225999591164069</v>
      </c>
      <c r="M83">
        <v>0</v>
      </c>
      <c r="N83">
        <v>29.999671369730958</v>
      </c>
      <c r="O83">
        <v>50.381141727341202</v>
      </c>
      <c r="P83">
        <v>50.372632141765962</v>
      </c>
      <c r="Q83">
        <v>5.2166283987915412</v>
      </c>
      <c r="R83">
        <v>10.772137705345505</v>
      </c>
      <c r="S83">
        <v>6.6958410588235298</v>
      </c>
      <c r="T83">
        <v>0</v>
      </c>
      <c r="U83">
        <v>330.96305323513423</v>
      </c>
      <c r="V83">
        <v>5.2678831752371433</v>
      </c>
      <c r="W83">
        <v>11.488715953307393</v>
      </c>
      <c r="X83">
        <v>24.983451904862136</v>
      </c>
      <c r="Y83">
        <v>0</v>
      </c>
      <c r="Z83">
        <v>0</v>
      </c>
      <c r="AA83">
        <v>3.5515554748118805</v>
      </c>
      <c r="AB83">
        <v>6.690736000000002</v>
      </c>
      <c r="AC83">
        <v>0</v>
      </c>
      <c r="AD83">
        <v>4.6298999999999992</v>
      </c>
      <c r="AE83">
        <v>4.1715199999999983</v>
      </c>
      <c r="AF83">
        <v>0</v>
      </c>
      <c r="AG83">
        <v>0</v>
      </c>
      <c r="AH83">
        <v>19.243200000000002</v>
      </c>
      <c r="AI83">
        <v>0</v>
      </c>
      <c r="AJ83">
        <v>0</v>
      </c>
      <c r="AK83">
        <v>12.956460000000002</v>
      </c>
      <c r="AL83">
        <v>3.3936500000000005</v>
      </c>
      <c r="AM83">
        <v>1.3408560000000003</v>
      </c>
      <c r="AN83">
        <v>0</v>
      </c>
      <c r="AO83">
        <v>7.4675999999999992E-2</v>
      </c>
      <c r="AP83">
        <v>1.1386878705485706</v>
      </c>
      <c r="AQ83">
        <v>0</v>
      </c>
      <c r="AR83">
        <v>3.3648000000000007</v>
      </c>
      <c r="AS83">
        <v>2.3918999999999997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711.5079879889953</v>
      </c>
      <c r="DN83">
        <v>24.890412238921808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82.083302621053249</v>
      </c>
      <c r="L84">
        <v>65.225999591164069</v>
      </c>
      <c r="M84">
        <v>0</v>
      </c>
      <c r="N84">
        <v>29.999671369730958</v>
      </c>
      <c r="O84">
        <v>50.381141727341202</v>
      </c>
      <c r="P84">
        <v>50.372632141765962</v>
      </c>
      <c r="Q84">
        <v>5.2166283987915412</v>
      </c>
      <c r="R84">
        <v>10.772137705345505</v>
      </c>
      <c r="S84">
        <v>6.6958410588235298</v>
      </c>
      <c r="T84">
        <v>0</v>
      </c>
      <c r="U84">
        <v>330.96305323513423</v>
      </c>
      <c r="V84">
        <v>5.2678831752371433</v>
      </c>
      <c r="W84">
        <v>11.488715953307393</v>
      </c>
      <c r="X84">
        <v>24.983451904862136</v>
      </c>
      <c r="Y84">
        <v>0</v>
      </c>
      <c r="Z84">
        <v>0</v>
      </c>
      <c r="AA84">
        <v>1.7858103799901544</v>
      </c>
      <c r="AB84">
        <v>3.0474000000000006</v>
      </c>
      <c r="AC84">
        <v>0</v>
      </c>
      <c r="AD84">
        <v>2.3149499999999996</v>
      </c>
      <c r="AE84">
        <v>4.1715199999999983</v>
      </c>
      <c r="AF84">
        <v>0</v>
      </c>
      <c r="AG84">
        <v>0</v>
      </c>
      <c r="AH84">
        <v>14.432400000000001</v>
      </c>
      <c r="AI84">
        <v>0</v>
      </c>
      <c r="AJ84">
        <v>0</v>
      </c>
      <c r="AK84">
        <v>12.956460000000002</v>
      </c>
      <c r="AL84">
        <v>3.3936500000000005</v>
      </c>
      <c r="AM84">
        <v>1.3408560000000003</v>
      </c>
      <c r="AN84">
        <v>0</v>
      </c>
      <c r="AO84">
        <v>7.4675999999999992E-2</v>
      </c>
      <c r="AP84">
        <v>1.1386878705485706</v>
      </c>
      <c r="AQ84">
        <v>0</v>
      </c>
      <c r="AR84">
        <v>12.618000000000002</v>
      </c>
      <c r="AS84">
        <v>2.3918999999999997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708.3373155794103</v>
      </c>
      <c r="DN84">
        <v>24.779453553685251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82.083302621053249</v>
      </c>
      <c r="L85">
        <v>65.233457708680049</v>
      </c>
      <c r="M85">
        <v>0</v>
      </c>
      <c r="N85">
        <v>29.999671369730958</v>
      </c>
      <c r="O85">
        <v>50.381141727341202</v>
      </c>
      <c r="P85">
        <v>50.372632141765962</v>
      </c>
      <c r="Q85">
        <v>5.3194776573426568</v>
      </c>
      <c r="R85">
        <v>10.767887649731517</v>
      </c>
      <c r="S85">
        <v>6.6955472093023261</v>
      </c>
      <c r="T85">
        <v>0</v>
      </c>
      <c r="U85">
        <v>330.96305323513423</v>
      </c>
      <c r="V85">
        <v>5.2678831752371433</v>
      </c>
      <c r="W85">
        <v>11.488715953307393</v>
      </c>
      <c r="X85">
        <v>24.983451904862136</v>
      </c>
      <c r="Y85">
        <v>0</v>
      </c>
      <c r="Z85">
        <v>0</v>
      </c>
      <c r="AA85">
        <v>0</v>
      </c>
      <c r="AB85">
        <v>3.0474000000000006</v>
      </c>
      <c r="AC85">
        <v>0</v>
      </c>
      <c r="AD85">
        <v>2.3149499999999996</v>
      </c>
      <c r="AE85">
        <v>4.1715199999999983</v>
      </c>
      <c r="AF85">
        <v>0</v>
      </c>
      <c r="AG85">
        <v>0</v>
      </c>
      <c r="AH85">
        <v>10.824299999999999</v>
      </c>
      <c r="AI85">
        <v>0</v>
      </c>
      <c r="AJ85">
        <v>0</v>
      </c>
      <c r="AK85">
        <v>12.956460000000002</v>
      </c>
      <c r="AL85">
        <v>3.2461000000000007</v>
      </c>
      <c r="AM85">
        <v>1.3408560000000003</v>
      </c>
      <c r="AN85">
        <v>0</v>
      </c>
      <c r="AO85">
        <v>7.4675999999999992E-2</v>
      </c>
      <c r="AP85">
        <v>1.1386878705485706</v>
      </c>
      <c r="AQ85">
        <v>0</v>
      </c>
      <c r="AR85">
        <v>12.618000000000002</v>
      </c>
      <c r="AS85">
        <v>2.3918999999999997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703.08538597330937</v>
      </c>
      <c r="DN85">
        <v>24.595686250727823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82.083302621053249</v>
      </c>
      <c r="L86">
        <v>65.233457708680049</v>
      </c>
      <c r="M86">
        <v>0</v>
      </c>
      <c r="N86">
        <v>29.999671369730958</v>
      </c>
      <c r="O86">
        <v>50.381141727341202</v>
      </c>
      <c r="P86">
        <v>50.372632141765962</v>
      </c>
      <c r="Q86">
        <v>5.2191294710327458</v>
      </c>
      <c r="R86">
        <v>10.767887649731517</v>
      </c>
      <c r="S86">
        <v>6.7032076759061825</v>
      </c>
      <c r="T86">
        <v>0</v>
      </c>
      <c r="U86">
        <v>330.96305323513423</v>
      </c>
      <c r="V86">
        <v>5.2678831752371433</v>
      </c>
      <c r="W86">
        <v>11.488715953307393</v>
      </c>
      <c r="X86">
        <v>24.983451904862136</v>
      </c>
      <c r="Y86">
        <v>0</v>
      </c>
      <c r="Z86">
        <v>0</v>
      </c>
      <c r="AA86">
        <v>0</v>
      </c>
      <c r="AB86">
        <v>3.0474000000000006</v>
      </c>
      <c r="AC86">
        <v>0</v>
      </c>
      <c r="AD86">
        <v>2.3149499999999996</v>
      </c>
      <c r="AE86">
        <v>4.1715199999999983</v>
      </c>
      <c r="AF86">
        <v>0</v>
      </c>
      <c r="AG86">
        <v>0</v>
      </c>
      <c r="AH86">
        <v>10.824299999999999</v>
      </c>
      <c r="AI86">
        <v>0</v>
      </c>
      <c r="AJ86">
        <v>0</v>
      </c>
      <c r="AK86">
        <v>12.956460000000002</v>
      </c>
      <c r="AL86">
        <v>3.2461000000000007</v>
      </c>
      <c r="AM86">
        <v>0.80586800000000025</v>
      </c>
      <c r="AN86">
        <v>0</v>
      </c>
      <c r="AO86">
        <v>7.4675999999999992E-2</v>
      </c>
      <c r="AP86">
        <v>1.1386878705485706</v>
      </c>
      <c r="AQ86">
        <v>0</v>
      </c>
      <c r="AR86">
        <v>2.2432000000000007</v>
      </c>
      <c r="AS86">
        <v>2.3918999999999997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692.45479352567634</v>
      </c>
      <c r="DN86">
        <v>24.22380297865487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82.083302621053249</v>
      </c>
      <c r="L87">
        <v>65.225170898257659</v>
      </c>
      <c r="M87">
        <v>0</v>
      </c>
      <c r="N87">
        <v>29.999671369730958</v>
      </c>
      <c r="O87">
        <v>50.381141727341202</v>
      </c>
      <c r="P87">
        <v>50.372632141765962</v>
      </c>
      <c r="Q87">
        <v>5.2191294710327458</v>
      </c>
      <c r="R87">
        <v>10.767887649731517</v>
      </c>
      <c r="S87">
        <v>6.7032076759061825</v>
      </c>
      <c r="T87">
        <v>0</v>
      </c>
      <c r="U87">
        <v>330.96305323513423</v>
      </c>
      <c r="V87">
        <v>5.2678831752371433</v>
      </c>
      <c r="W87">
        <v>11.488715953307393</v>
      </c>
      <c r="X87">
        <v>24.983451904862136</v>
      </c>
      <c r="Y87">
        <v>0</v>
      </c>
      <c r="Z87">
        <v>0</v>
      </c>
      <c r="AA87">
        <v>0</v>
      </c>
      <c r="AB87">
        <v>3.0474000000000006</v>
      </c>
      <c r="AC87">
        <v>0</v>
      </c>
      <c r="AD87">
        <v>0</v>
      </c>
      <c r="AE87">
        <v>4.1715199999999983</v>
      </c>
      <c r="AF87">
        <v>0</v>
      </c>
      <c r="AG87">
        <v>0</v>
      </c>
      <c r="AH87">
        <v>10.824299999999999</v>
      </c>
      <c r="AI87">
        <v>0</v>
      </c>
      <c r="AJ87">
        <v>0</v>
      </c>
      <c r="AK87">
        <v>12.956460000000002</v>
      </c>
      <c r="AL87">
        <v>3.2461000000000007</v>
      </c>
      <c r="AM87">
        <v>0</v>
      </c>
      <c r="AN87">
        <v>0</v>
      </c>
      <c r="AO87">
        <v>7.4675999999999992E-2</v>
      </c>
      <c r="AP87">
        <v>1.1386878705485706</v>
      </c>
      <c r="AQ87">
        <v>0</v>
      </c>
      <c r="AR87">
        <v>1.6824000000000003</v>
      </c>
      <c r="AS87">
        <v>2.3918999999999997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688.88960778925048</v>
      </c>
      <c r="DN87">
        <v>24.099083904658265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82.083302621053249</v>
      </c>
      <c r="L88">
        <v>65.225170898257659</v>
      </c>
      <c r="M88">
        <v>0</v>
      </c>
      <c r="N88">
        <v>29.999671369730958</v>
      </c>
      <c r="O88">
        <v>50.381141727341202</v>
      </c>
      <c r="P88">
        <v>50.372632141765962</v>
      </c>
      <c r="Q88">
        <v>5.2191294710327458</v>
      </c>
      <c r="R88">
        <v>10.767887649731517</v>
      </c>
      <c r="S88">
        <v>6.7032076759061825</v>
      </c>
      <c r="T88">
        <v>0</v>
      </c>
      <c r="U88">
        <v>330.96305323513423</v>
      </c>
      <c r="V88">
        <v>5.2678831752371433</v>
      </c>
      <c r="W88">
        <v>11.488715953307393</v>
      </c>
      <c r="X88">
        <v>24.983451904862136</v>
      </c>
      <c r="Y88">
        <v>0</v>
      </c>
      <c r="Z88">
        <v>0</v>
      </c>
      <c r="AA88">
        <v>0</v>
      </c>
      <c r="AB88">
        <v>3.0474000000000006</v>
      </c>
      <c r="AC88">
        <v>0</v>
      </c>
      <c r="AD88">
        <v>0</v>
      </c>
      <c r="AE88">
        <v>4.1715199999999983</v>
      </c>
      <c r="AF88">
        <v>0</v>
      </c>
      <c r="AG88">
        <v>0</v>
      </c>
      <c r="AH88">
        <v>10.824299999999999</v>
      </c>
      <c r="AI88">
        <v>0</v>
      </c>
      <c r="AJ88">
        <v>0</v>
      </c>
      <c r="AK88">
        <v>12.956460000000002</v>
      </c>
      <c r="AL88">
        <v>3.2461000000000007</v>
      </c>
      <c r="AM88">
        <v>0</v>
      </c>
      <c r="AN88">
        <v>0</v>
      </c>
      <c r="AO88">
        <v>7.4675999999999992E-2</v>
      </c>
      <c r="AP88">
        <v>1.1386878705485706</v>
      </c>
      <c r="AQ88">
        <v>0</v>
      </c>
      <c r="AR88">
        <v>1.6824000000000003</v>
      </c>
      <c r="AS88">
        <v>2.3918999999999997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688.88960778925048</v>
      </c>
      <c r="DN88">
        <v>24.099083904658265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82.083302621053249</v>
      </c>
      <c r="L89">
        <v>65.225170898257659</v>
      </c>
      <c r="M89">
        <v>0</v>
      </c>
      <c r="N89">
        <v>29.999671369730958</v>
      </c>
      <c r="O89">
        <v>50.381141727341202</v>
      </c>
      <c r="P89">
        <v>50.372632141765962</v>
      </c>
      <c r="Q89">
        <v>5.2191294710327458</v>
      </c>
      <c r="R89">
        <v>10.767887649731517</v>
      </c>
      <c r="S89">
        <v>6.7032076759061825</v>
      </c>
      <c r="T89">
        <v>0</v>
      </c>
      <c r="U89">
        <v>330.96305323513423</v>
      </c>
      <c r="V89">
        <v>5.2678831752371433</v>
      </c>
      <c r="W89">
        <v>11.488715953307393</v>
      </c>
      <c r="X89">
        <v>24.983451904862136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4.1715199999999983</v>
      </c>
      <c r="AF89">
        <v>0</v>
      </c>
      <c r="AG89">
        <v>0</v>
      </c>
      <c r="AH89">
        <v>5.2918799999999999</v>
      </c>
      <c r="AI89">
        <v>0</v>
      </c>
      <c r="AJ89">
        <v>0</v>
      </c>
      <c r="AK89">
        <v>12.956460000000002</v>
      </c>
      <c r="AL89">
        <v>3.2461000000000007</v>
      </c>
      <c r="AM89">
        <v>0</v>
      </c>
      <c r="AN89">
        <v>0</v>
      </c>
      <c r="AO89">
        <v>7.4675999999999992E-2</v>
      </c>
      <c r="AP89">
        <v>1.1386878705485706</v>
      </c>
      <c r="AQ89">
        <v>0</v>
      </c>
      <c r="AR89">
        <v>1.6824000000000003</v>
      </c>
      <c r="AS89">
        <v>2.3918999999999997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680.59978585765634</v>
      </c>
      <c r="DN89">
        <v>23.809085836252443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82.083302621053249</v>
      </c>
      <c r="L90">
        <v>65.22510215893432</v>
      </c>
      <c r="M90">
        <v>0</v>
      </c>
      <c r="N90">
        <v>29.999671369730958</v>
      </c>
      <c r="O90">
        <v>50.381141727341202</v>
      </c>
      <c r="P90">
        <v>50.372632141765962</v>
      </c>
      <c r="Q90">
        <v>5.2191294710327458</v>
      </c>
      <c r="R90">
        <v>10.767887649731517</v>
      </c>
      <c r="S90">
        <v>6.7032076759061825</v>
      </c>
      <c r="T90">
        <v>0</v>
      </c>
      <c r="U90">
        <v>330.96305323513423</v>
      </c>
      <c r="V90">
        <v>5.2678831752371433</v>
      </c>
      <c r="W90">
        <v>11.488715953307393</v>
      </c>
      <c r="X90">
        <v>24.983451904862136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4.1715199999999983</v>
      </c>
      <c r="AF90">
        <v>0</v>
      </c>
      <c r="AG90">
        <v>0</v>
      </c>
      <c r="AH90">
        <v>5.2918799999999999</v>
      </c>
      <c r="AI90">
        <v>0</v>
      </c>
      <c r="AJ90">
        <v>0</v>
      </c>
      <c r="AK90">
        <v>12.956460000000002</v>
      </c>
      <c r="AL90">
        <v>3.2461000000000007</v>
      </c>
      <c r="AM90">
        <v>0</v>
      </c>
      <c r="AN90">
        <v>0</v>
      </c>
      <c r="AO90">
        <v>7.4675999999999992E-2</v>
      </c>
      <c r="AP90">
        <v>1.1386878705485706</v>
      </c>
      <c r="AQ90">
        <v>0</v>
      </c>
      <c r="AR90">
        <v>1.6824000000000003</v>
      </c>
      <c r="AS90">
        <v>2.3918999999999997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680.59971944631104</v>
      </c>
      <c r="DN90">
        <v>23.809083508274448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82.083302621053249</v>
      </c>
      <c r="L91">
        <v>65.22510215893432</v>
      </c>
      <c r="M91">
        <v>0</v>
      </c>
      <c r="N91">
        <v>29.999671369730958</v>
      </c>
      <c r="O91">
        <v>50.381141727341202</v>
      </c>
      <c r="P91">
        <v>50.372632141765962</v>
      </c>
      <c r="Q91">
        <v>5.2191294710327458</v>
      </c>
      <c r="R91">
        <v>9.9559984399323174</v>
      </c>
      <c r="S91">
        <v>6.7032076759061825</v>
      </c>
      <c r="T91">
        <v>0</v>
      </c>
      <c r="U91">
        <v>330.96305323513423</v>
      </c>
      <c r="V91">
        <v>5.2678831752371433</v>
      </c>
      <c r="W91">
        <v>11.488715953307393</v>
      </c>
      <c r="X91">
        <v>24.983451904862136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4.1715199999999983</v>
      </c>
      <c r="AF91">
        <v>0</v>
      </c>
      <c r="AG91">
        <v>0</v>
      </c>
      <c r="AH91">
        <v>5.2918799999999999</v>
      </c>
      <c r="AI91">
        <v>0</v>
      </c>
      <c r="AJ91">
        <v>0</v>
      </c>
      <c r="AK91">
        <v>12.956460000000002</v>
      </c>
      <c r="AL91">
        <v>3.2461000000000007</v>
      </c>
      <c r="AM91">
        <v>0</v>
      </c>
      <c r="AN91">
        <v>0</v>
      </c>
      <c r="AO91">
        <v>7.4675999999999992E-2</v>
      </c>
      <c r="AP91">
        <v>1.1386878705485706</v>
      </c>
      <c r="AQ91">
        <v>0</v>
      </c>
      <c r="AR91">
        <v>1.6824000000000003</v>
      </c>
      <c r="AS91">
        <v>2.3918999999999997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679.81527189281019</v>
      </c>
      <c r="DN91">
        <v>23.781641851976023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82.083302621053249</v>
      </c>
      <c r="L92">
        <v>65.225293401570326</v>
      </c>
      <c r="M92">
        <v>0</v>
      </c>
      <c r="N92">
        <v>29.999671369730958</v>
      </c>
      <c r="O92">
        <v>50.381141727341202</v>
      </c>
      <c r="P92">
        <v>50.372632141765962</v>
      </c>
      <c r="Q92">
        <v>5.2191294710327458</v>
      </c>
      <c r="R92">
        <v>10.770520965840943</v>
      </c>
      <c r="S92">
        <v>6.7032076759061825</v>
      </c>
      <c r="T92">
        <v>0</v>
      </c>
      <c r="U92">
        <v>330.96305323513423</v>
      </c>
      <c r="V92">
        <v>5.2678831752371433</v>
      </c>
      <c r="W92">
        <v>11.488715953307393</v>
      </c>
      <c r="X92">
        <v>24.983451904862136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4.1715199999999983</v>
      </c>
      <c r="AF92">
        <v>0</v>
      </c>
      <c r="AG92">
        <v>0</v>
      </c>
      <c r="AH92">
        <v>5.2918799999999999</v>
      </c>
      <c r="AI92">
        <v>0</v>
      </c>
      <c r="AJ92">
        <v>0</v>
      </c>
      <c r="AK92">
        <v>12.956460000000002</v>
      </c>
      <c r="AL92">
        <v>3.2461000000000007</v>
      </c>
      <c r="AM92">
        <v>0</v>
      </c>
      <c r="AN92">
        <v>0</v>
      </c>
      <c r="AO92">
        <v>7.4675999999999992E-2</v>
      </c>
      <c r="AP92">
        <v>1.1386878705485706</v>
      </c>
      <c r="AQ92">
        <v>0</v>
      </c>
      <c r="AR92">
        <v>1.6824000000000003</v>
      </c>
      <c r="AS92">
        <v>2.3918999999999997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680.60244847458569</v>
      </c>
      <c r="DN92">
        <v>23.809179038745103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82.083302621053249</v>
      </c>
      <c r="L93">
        <v>65.228281187788738</v>
      </c>
      <c r="M93">
        <v>0</v>
      </c>
      <c r="N93">
        <v>29.999671369730958</v>
      </c>
      <c r="O93">
        <v>50.381141727341202</v>
      </c>
      <c r="P93">
        <v>50.372632141765962</v>
      </c>
      <c r="Q93">
        <v>3.3847704161073828</v>
      </c>
      <c r="R93">
        <v>10.772137705345505</v>
      </c>
      <c r="S93">
        <v>6.7048941176470596</v>
      </c>
      <c r="T93">
        <v>0</v>
      </c>
      <c r="U93">
        <v>330.96305323513423</v>
      </c>
      <c r="V93">
        <v>5.2678831752371433</v>
      </c>
      <c r="W93">
        <v>11.488715953307393</v>
      </c>
      <c r="X93">
        <v>24.983451904862136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4.1715199999999983</v>
      </c>
      <c r="AF93">
        <v>0</v>
      </c>
      <c r="AG93">
        <v>0</v>
      </c>
      <c r="AH93">
        <v>5.2918799999999999</v>
      </c>
      <c r="AI93">
        <v>0</v>
      </c>
      <c r="AJ93">
        <v>0</v>
      </c>
      <c r="AK93">
        <v>12.956460000000002</v>
      </c>
      <c r="AL93">
        <v>3.2461000000000007</v>
      </c>
      <c r="AM93">
        <v>0</v>
      </c>
      <c r="AN93">
        <v>0</v>
      </c>
      <c r="AO93">
        <v>7.4675999999999992E-2</v>
      </c>
      <c r="AP93">
        <v>1.1386878705485706</v>
      </c>
      <c r="AQ93">
        <v>0</v>
      </c>
      <c r="AR93">
        <v>1.6824000000000003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678.83616857700235</v>
      </c>
      <c r="DN93">
        <v>23.747390848867049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82.083302621053249</v>
      </c>
      <c r="L94">
        <v>65.22860713306622</v>
      </c>
      <c r="M94">
        <v>0</v>
      </c>
      <c r="N94">
        <v>29.999671369730958</v>
      </c>
      <c r="O94">
        <v>50.381141727341202</v>
      </c>
      <c r="P94">
        <v>50.372632141765962</v>
      </c>
      <c r="Q94">
        <v>5.2164915032679726</v>
      </c>
      <c r="R94">
        <v>10.772137705345505</v>
      </c>
      <c r="S94">
        <v>6.7048941176470596</v>
      </c>
      <c r="T94">
        <v>0</v>
      </c>
      <c r="U94">
        <v>330.96305323513423</v>
      </c>
      <c r="V94">
        <v>5.2678831752371433</v>
      </c>
      <c r="W94">
        <v>11.488715953307393</v>
      </c>
      <c r="X94">
        <v>24.983451904862136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4.1715199999999983</v>
      </c>
      <c r="AF94">
        <v>0</v>
      </c>
      <c r="AG94">
        <v>0</v>
      </c>
      <c r="AH94">
        <v>5.2918799999999999</v>
      </c>
      <c r="AI94">
        <v>0</v>
      </c>
      <c r="AJ94">
        <v>0</v>
      </c>
      <c r="AK94">
        <v>12.956460000000002</v>
      </c>
      <c r="AL94">
        <v>3.2461000000000007</v>
      </c>
      <c r="AM94">
        <v>0</v>
      </c>
      <c r="AN94">
        <v>0</v>
      </c>
      <c r="AO94">
        <v>7.4675999999999992E-2</v>
      </c>
      <c r="AP94">
        <v>1.1386878705485706</v>
      </c>
      <c r="AQ94">
        <v>0</v>
      </c>
      <c r="AR94">
        <v>1.6824000000000003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680.60629269338335</v>
      </c>
      <c r="DN94">
        <v>23.809313764924173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82.083302621053249</v>
      </c>
      <c r="L95">
        <v>65.22860713306622</v>
      </c>
      <c r="M95">
        <v>0</v>
      </c>
      <c r="N95">
        <v>29.999671369730958</v>
      </c>
      <c r="O95">
        <v>50.381141727341202</v>
      </c>
      <c r="P95">
        <v>50.372632141765962</v>
      </c>
      <c r="Q95">
        <v>5.2164915032679726</v>
      </c>
      <c r="R95">
        <v>10.772137705345505</v>
      </c>
      <c r="S95">
        <v>6.7048941176470596</v>
      </c>
      <c r="T95">
        <v>0</v>
      </c>
      <c r="U95">
        <v>330.96305323513423</v>
      </c>
      <c r="V95">
        <v>5.2678831752371433</v>
      </c>
      <c r="W95">
        <v>11.488715953307393</v>
      </c>
      <c r="X95">
        <v>24.983451904862136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4.1715199999999983</v>
      </c>
      <c r="AF95">
        <v>0</v>
      </c>
      <c r="AG95">
        <v>0</v>
      </c>
      <c r="AH95">
        <v>5.2918799999999999</v>
      </c>
      <c r="AI95">
        <v>0</v>
      </c>
      <c r="AJ95">
        <v>0</v>
      </c>
      <c r="AK95">
        <v>12.956460000000002</v>
      </c>
      <c r="AL95">
        <v>3.2461000000000007</v>
      </c>
      <c r="AM95">
        <v>0</v>
      </c>
      <c r="AN95">
        <v>0</v>
      </c>
      <c r="AO95">
        <v>7.4675999999999992E-2</v>
      </c>
      <c r="AP95">
        <v>1.1386878705485706</v>
      </c>
      <c r="AQ95">
        <v>0</v>
      </c>
      <c r="AR95">
        <v>2.8039999999999998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681.68998256258612</v>
      </c>
      <c r="DN95">
        <v>23.847223895721275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82.083302621053249</v>
      </c>
      <c r="L96">
        <v>65.22860713306622</v>
      </c>
      <c r="M96">
        <v>0</v>
      </c>
      <c r="N96">
        <v>29.999671369730958</v>
      </c>
      <c r="O96">
        <v>50.381141727341202</v>
      </c>
      <c r="P96">
        <v>50.372632141765962</v>
      </c>
      <c r="Q96">
        <v>5.2164915032679726</v>
      </c>
      <c r="R96">
        <v>10.772137705345505</v>
      </c>
      <c r="S96">
        <v>6.7048941176470596</v>
      </c>
      <c r="T96">
        <v>0</v>
      </c>
      <c r="U96">
        <v>330.96305323513423</v>
      </c>
      <c r="V96">
        <v>5.2678831752371433</v>
      </c>
      <c r="W96">
        <v>11.488715953307393</v>
      </c>
      <c r="X96">
        <v>24.983451904862136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4.1715199999999983</v>
      </c>
      <c r="AF96">
        <v>0</v>
      </c>
      <c r="AG96">
        <v>0</v>
      </c>
      <c r="AH96">
        <v>5.2918799999999999</v>
      </c>
      <c r="AI96">
        <v>0</v>
      </c>
      <c r="AJ96">
        <v>0</v>
      </c>
      <c r="AK96">
        <v>12.956460000000002</v>
      </c>
      <c r="AL96">
        <v>3.2461000000000007</v>
      </c>
      <c r="AM96">
        <v>0</v>
      </c>
      <c r="AN96">
        <v>0</v>
      </c>
      <c r="AO96">
        <v>7.4675999999999992E-2</v>
      </c>
      <c r="AP96">
        <v>1.1386878705485706</v>
      </c>
      <c r="AQ96">
        <v>0</v>
      </c>
      <c r="AR96">
        <v>2.8039999999999998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681.68998256258612</v>
      </c>
      <c r="DN96">
        <v>23.847223895721275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82.083302621053249</v>
      </c>
      <c r="L97">
        <v>65.22860713306622</v>
      </c>
      <c r="M97">
        <v>0</v>
      </c>
      <c r="N97">
        <v>29.999671369730958</v>
      </c>
      <c r="O97">
        <v>50.381141727341202</v>
      </c>
      <c r="P97">
        <v>50.372632141765962</v>
      </c>
      <c r="Q97">
        <v>5.2164915032679726</v>
      </c>
      <c r="R97">
        <v>10.772137705345505</v>
      </c>
      <c r="S97">
        <v>6.7048941176470596</v>
      </c>
      <c r="T97">
        <v>0</v>
      </c>
      <c r="U97">
        <v>330.96305323513423</v>
      </c>
      <c r="V97">
        <v>5.2678831752371433</v>
      </c>
      <c r="W97">
        <v>11.488715953307393</v>
      </c>
      <c r="X97">
        <v>24.983451904862136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4.1715199999999983</v>
      </c>
      <c r="AF97">
        <v>0</v>
      </c>
      <c r="AG97">
        <v>0</v>
      </c>
      <c r="AH97">
        <v>5.2918799999999999</v>
      </c>
      <c r="AI97">
        <v>0</v>
      </c>
      <c r="AJ97">
        <v>0</v>
      </c>
      <c r="AK97">
        <v>12.956460000000002</v>
      </c>
      <c r="AL97">
        <v>3.2461000000000007</v>
      </c>
      <c r="AM97">
        <v>0</v>
      </c>
      <c r="AN97">
        <v>0</v>
      </c>
      <c r="AO97">
        <v>7.4675999999999992E-2</v>
      </c>
      <c r="AP97">
        <v>1.1386878705485706</v>
      </c>
      <c r="AQ97">
        <v>0</v>
      </c>
      <c r="AR97">
        <v>2.8039999999999998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681.68998256258612</v>
      </c>
      <c r="DN97">
        <v>23.847223895721275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82.075146732618506</v>
      </c>
      <c r="L98">
        <v>65.22860713306622</v>
      </c>
      <c r="M98">
        <v>0</v>
      </c>
      <c r="N98">
        <v>29.999671369730958</v>
      </c>
      <c r="O98">
        <v>50.381141727341202</v>
      </c>
      <c r="P98">
        <v>50.372632141765962</v>
      </c>
      <c r="Q98">
        <v>5.2164915032679726</v>
      </c>
      <c r="R98">
        <v>10.770977746478874</v>
      </c>
      <c r="S98">
        <v>6.7048941176470596</v>
      </c>
      <c r="T98">
        <v>0</v>
      </c>
      <c r="U98">
        <v>330.96305323513423</v>
      </c>
      <c r="V98">
        <v>5.2678831752371433</v>
      </c>
      <c r="W98">
        <v>11.488086592178771</v>
      </c>
      <c r="X98">
        <v>24.983451904862136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4.1715199999999983</v>
      </c>
      <c r="AF98">
        <v>0</v>
      </c>
      <c r="AG98">
        <v>0</v>
      </c>
      <c r="AH98">
        <v>5.2918799999999999</v>
      </c>
      <c r="AI98">
        <v>0</v>
      </c>
      <c r="AJ98">
        <v>0</v>
      </c>
      <c r="AK98">
        <v>12.956460000000002</v>
      </c>
      <c r="AL98">
        <v>3.2461000000000007</v>
      </c>
      <c r="AM98">
        <v>0</v>
      </c>
      <c r="AN98">
        <v>0</v>
      </c>
      <c r="AO98">
        <v>7.4675999999999992E-2</v>
      </c>
      <c r="AP98">
        <v>1.1386878705485706</v>
      </c>
      <c r="AQ98">
        <v>0</v>
      </c>
      <c r="AR98">
        <v>2.8039999999999998</v>
      </c>
      <c r="AS98">
        <v>2.3918999999999997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681.68037342667242</v>
      </c>
      <c r="DN98">
        <v>23.846887823204913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1.6690673232925384</v>
      </c>
      <c r="L99">
        <f t="shared" si="2"/>
        <v>1.2858007788485915</v>
      </c>
      <c r="M99">
        <f t="shared" si="2"/>
        <v>0</v>
      </c>
      <c r="N99">
        <f t="shared" si="2"/>
        <v>0.47884940115721925</v>
      </c>
      <c r="O99">
        <f t="shared" si="2"/>
        <v>1.2091474014561898</v>
      </c>
      <c r="P99">
        <f t="shared" si="2"/>
        <v>1.2103234677478807</v>
      </c>
      <c r="Q99">
        <f t="shared" si="2"/>
        <v>8.840352202728595E-2</v>
      </c>
      <c r="R99">
        <f t="shared" si="2"/>
        <v>0.19670212760417399</v>
      </c>
      <c r="S99">
        <f t="shared" si="2"/>
        <v>0.1199372779382023</v>
      </c>
      <c r="T99">
        <f t="shared" si="2"/>
        <v>0</v>
      </c>
      <c r="U99">
        <f t="shared" si="2"/>
        <v>7.9431132776432092</v>
      </c>
      <c r="V99">
        <f t="shared" si="2"/>
        <v>0.10009158735599774</v>
      </c>
      <c r="W99">
        <f t="shared" si="2"/>
        <v>0.24525862447807101</v>
      </c>
      <c r="X99">
        <f t="shared" si="2"/>
        <v>0.59136054628085244</v>
      </c>
      <c r="Y99">
        <f t="shared" si="2"/>
        <v>0</v>
      </c>
      <c r="Z99">
        <f t="shared" si="2"/>
        <v>1.5201036399999998E-2</v>
      </c>
      <c r="AA99">
        <f t="shared" si="2"/>
        <v>3.4118810247544498E-2</v>
      </c>
      <c r="AB99">
        <f t="shared" si="2"/>
        <v>5.8171480000000046E-2</v>
      </c>
      <c r="AC99">
        <f t="shared" si="2"/>
        <v>1.4963717999999997E-2</v>
      </c>
      <c r="AD99">
        <f t="shared" si="2"/>
        <v>4.2510869500000006E-2</v>
      </c>
      <c r="AE99">
        <f t="shared" si="2"/>
        <v>0.14644055780000001</v>
      </c>
      <c r="AF99">
        <f t="shared" si="2"/>
        <v>0</v>
      </c>
      <c r="AG99">
        <f t="shared" si="2"/>
        <v>0</v>
      </c>
      <c r="AH99">
        <f t="shared" si="2"/>
        <v>0.23248190999999988</v>
      </c>
      <c r="AI99">
        <f t="shared" si="2"/>
        <v>2.0019705900000004E-2</v>
      </c>
      <c r="AJ99">
        <f t="shared" si="2"/>
        <v>0</v>
      </c>
      <c r="AK99">
        <f t="shared" si="2"/>
        <v>0.24941185499999988</v>
      </c>
      <c r="AL99">
        <f t="shared" si="2"/>
        <v>0.13279500000000005</v>
      </c>
      <c r="AM99">
        <f t="shared" si="2"/>
        <v>1.6080114E-2</v>
      </c>
      <c r="AN99">
        <f t="shared" si="2"/>
        <v>0</v>
      </c>
      <c r="AO99">
        <f t="shared" si="2"/>
        <v>2.7256740000000008E-3</v>
      </c>
      <c r="AP99">
        <f t="shared" si="2"/>
        <v>3.2955579010025111E-2</v>
      </c>
      <c r="AQ99">
        <f t="shared" si="2"/>
        <v>0</v>
      </c>
      <c r="AR99">
        <f t="shared" si="2"/>
        <v>7.5988399999999942E-2</v>
      </c>
      <c r="AS99">
        <f t="shared" si="2"/>
        <v>6.5525075298394311E-2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15.731113547420362</v>
      </c>
      <c r="DN99">
        <f t="shared" si="3"/>
        <v>0.54633157356582551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4.6781312690074648</v>
      </c>
      <c r="L3">
        <v>317.99703873105227</v>
      </c>
      <c r="M3">
        <v>28.234447069411633</v>
      </c>
      <c r="N3">
        <v>17.399178532311062</v>
      </c>
      <c r="O3">
        <v>0</v>
      </c>
      <c r="P3">
        <v>31.527802961619823</v>
      </c>
      <c r="Q3">
        <v>0</v>
      </c>
      <c r="R3">
        <v>10.29630405904059</v>
      </c>
      <c r="S3">
        <v>0</v>
      </c>
      <c r="T3">
        <v>0</v>
      </c>
      <c r="U3">
        <v>25.698332015224157</v>
      </c>
      <c r="V3">
        <v>6.3659497991967884</v>
      </c>
      <c r="W3">
        <v>13.869260700389107</v>
      </c>
      <c r="X3">
        <v>30.168501368133025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2.7224999999999993</v>
      </c>
      <c r="AG3">
        <v>6.1600531199999988</v>
      </c>
      <c r="AH3">
        <v>0</v>
      </c>
      <c r="AI3">
        <v>0</v>
      </c>
      <c r="AJ3">
        <v>0</v>
      </c>
      <c r="AK3">
        <v>7.8249300000000002</v>
      </c>
      <c r="AL3">
        <v>0</v>
      </c>
      <c r="AM3">
        <v>0</v>
      </c>
      <c r="AN3">
        <v>0.59302999999999995</v>
      </c>
      <c r="AO3">
        <v>0</v>
      </c>
      <c r="AP3">
        <v>1.1790797088936957</v>
      </c>
      <c r="AQ3">
        <v>0</v>
      </c>
      <c r="AR3">
        <v>15.241500000000006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516.72116028799928</v>
      </c>
      <c r="DN3">
        <v>18.076219723562595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4.6781079235740375</v>
      </c>
      <c r="L4">
        <v>317.99703873105227</v>
      </c>
      <c r="M4">
        <v>28.234447069411633</v>
      </c>
      <c r="N4">
        <v>17.399178532311062</v>
      </c>
      <c r="O4">
        <v>0</v>
      </c>
      <c r="P4">
        <v>31.527802961619823</v>
      </c>
      <c r="Q4">
        <v>0</v>
      </c>
      <c r="R4">
        <v>10.296409383378016</v>
      </c>
      <c r="S4">
        <v>0</v>
      </c>
      <c r="T4">
        <v>0</v>
      </c>
      <c r="U4">
        <v>25.698332015224157</v>
      </c>
      <c r="V4">
        <v>6.3659497991967884</v>
      </c>
      <c r="W4">
        <v>13.869260700389107</v>
      </c>
      <c r="X4">
        <v>30.168501368133025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2.7224999999999993</v>
      </c>
      <c r="AG4">
        <v>6.1600531199999988</v>
      </c>
      <c r="AH4">
        <v>0</v>
      </c>
      <c r="AI4">
        <v>0</v>
      </c>
      <c r="AJ4">
        <v>0</v>
      </c>
      <c r="AK4">
        <v>7.8249300000000002</v>
      </c>
      <c r="AL4">
        <v>0</v>
      </c>
      <c r="AM4">
        <v>0</v>
      </c>
      <c r="AN4">
        <v>0.59302999999999995</v>
      </c>
      <c r="AO4">
        <v>0</v>
      </c>
      <c r="AP4">
        <v>1.1790797088936957</v>
      </c>
      <c r="AQ4">
        <v>0</v>
      </c>
      <c r="AR4">
        <v>15.241500000000006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516.72123961172065</v>
      </c>
      <c r="DN4">
        <v>18.076222378745214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4.8437181282918553</v>
      </c>
      <c r="L5">
        <v>317.99476296906249</v>
      </c>
      <c r="M5">
        <v>28.234447069411633</v>
      </c>
      <c r="N5">
        <v>17.399178532311062</v>
      </c>
      <c r="O5">
        <v>0</v>
      </c>
      <c r="P5">
        <v>31.527802961619823</v>
      </c>
      <c r="Q5">
        <v>0</v>
      </c>
      <c r="R5">
        <v>10.298276819407008</v>
      </c>
      <c r="S5">
        <v>0</v>
      </c>
      <c r="T5">
        <v>0</v>
      </c>
      <c r="U5">
        <v>25.698332015224157</v>
      </c>
      <c r="V5">
        <v>6.3659497991967884</v>
      </c>
      <c r="W5">
        <v>13.869260700389107</v>
      </c>
      <c r="X5">
        <v>30.168501368133025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2.7224999999999993</v>
      </c>
      <c r="AG5">
        <v>6.1600531199999988</v>
      </c>
      <c r="AH5">
        <v>0</v>
      </c>
      <c r="AI5">
        <v>0</v>
      </c>
      <c r="AJ5">
        <v>0</v>
      </c>
      <c r="AK5">
        <v>7.8249300000000002</v>
      </c>
      <c r="AL5">
        <v>0</v>
      </c>
      <c r="AM5">
        <v>0</v>
      </c>
      <c r="AN5">
        <v>0.59302999999999995</v>
      </c>
      <c r="AO5">
        <v>0</v>
      </c>
      <c r="AP5">
        <v>3.6578982835578753</v>
      </c>
      <c r="AQ5">
        <v>0</v>
      </c>
      <c r="AR5">
        <v>2.7096000000000009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507.16742433326408</v>
      </c>
      <c r="DN5">
        <v>17.74215811062308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4.6781799503193753</v>
      </c>
      <c r="L6">
        <v>317.99476296906249</v>
      </c>
      <c r="M6">
        <v>28.234447069411633</v>
      </c>
      <c r="N6">
        <v>17.399178532311062</v>
      </c>
      <c r="O6">
        <v>0</v>
      </c>
      <c r="P6">
        <v>31.527802961619823</v>
      </c>
      <c r="Q6">
        <v>0</v>
      </c>
      <c r="R6">
        <v>10.298276819407008</v>
      </c>
      <c r="S6">
        <v>0</v>
      </c>
      <c r="T6">
        <v>0</v>
      </c>
      <c r="U6">
        <v>25.698332015224157</v>
      </c>
      <c r="V6">
        <v>6.36492760858712</v>
      </c>
      <c r="W6">
        <v>13.869260700389107</v>
      </c>
      <c r="X6">
        <v>30.168501368133025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2.7224999999999993</v>
      </c>
      <c r="AG6">
        <v>6.1600531199999988</v>
      </c>
      <c r="AH6">
        <v>0</v>
      </c>
      <c r="AI6">
        <v>0</v>
      </c>
      <c r="AJ6">
        <v>0</v>
      </c>
      <c r="AK6">
        <v>7.8249300000000002</v>
      </c>
      <c r="AL6">
        <v>0</v>
      </c>
      <c r="AM6">
        <v>0</v>
      </c>
      <c r="AN6">
        <v>0.59302999999999995</v>
      </c>
      <c r="AO6">
        <v>0</v>
      </c>
      <c r="AP6">
        <v>3.6578982835578753</v>
      </c>
      <c r="AQ6">
        <v>0</v>
      </c>
      <c r="AR6">
        <v>2.0322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506.35199026156727</v>
      </c>
      <c r="DN6">
        <v>17.713631813737592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4.6783560643277555</v>
      </c>
      <c r="L7">
        <v>317.99476296906249</v>
      </c>
      <c r="M7">
        <v>28.234447069411633</v>
      </c>
      <c r="N7">
        <v>17.399178532311062</v>
      </c>
      <c r="O7">
        <v>0</v>
      </c>
      <c r="P7">
        <v>31.527802961619823</v>
      </c>
      <c r="Q7">
        <v>0</v>
      </c>
      <c r="R7">
        <v>10.298276819407008</v>
      </c>
      <c r="S7">
        <v>0</v>
      </c>
      <c r="T7">
        <v>0</v>
      </c>
      <c r="U7">
        <v>25.698332015224157</v>
      </c>
      <c r="V7">
        <v>6.3659497991967884</v>
      </c>
      <c r="W7">
        <v>13.869940545004129</v>
      </c>
      <c r="X7">
        <v>30.168501368133025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2.7224999999999993</v>
      </c>
      <c r="AG7">
        <v>6.1600531199999988</v>
      </c>
      <c r="AH7">
        <v>0</v>
      </c>
      <c r="AI7">
        <v>0</v>
      </c>
      <c r="AJ7">
        <v>0</v>
      </c>
      <c r="AK7">
        <v>7.8249300000000002</v>
      </c>
      <c r="AL7">
        <v>0</v>
      </c>
      <c r="AM7">
        <v>0</v>
      </c>
      <c r="AN7">
        <v>0.59302999999999995</v>
      </c>
      <c r="AO7">
        <v>0.18039839999999999</v>
      </c>
      <c r="AP7">
        <v>3.6578982835578753</v>
      </c>
      <c r="AQ7">
        <v>0</v>
      </c>
      <c r="AR7">
        <v>2.0322</v>
      </c>
      <c r="AS7">
        <v>3.7142999999999997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500.6616853610231</v>
      </c>
      <c r="DN7">
        <v>17.514570986232737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4.6783217117073397</v>
      </c>
      <c r="L8">
        <v>317.99476296906249</v>
      </c>
      <c r="M8">
        <v>28.234447069411633</v>
      </c>
      <c r="N8">
        <v>17.399178532311062</v>
      </c>
      <c r="O8">
        <v>0</v>
      </c>
      <c r="P8">
        <v>31.527802961619823</v>
      </c>
      <c r="Q8">
        <v>0</v>
      </c>
      <c r="R8">
        <v>10.298276819407008</v>
      </c>
      <c r="S8">
        <v>0</v>
      </c>
      <c r="T8">
        <v>0</v>
      </c>
      <c r="U8">
        <v>25.698332015224157</v>
      </c>
      <c r="V8">
        <v>6.3659497991967884</v>
      </c>
      <c r="W8">
        <v>13.869940545004129</v>
      </c>
      <c r="X8">
        <v>30.168501368133025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2.7224999999999993</v>
      </c>
      <c r="AG8">
        <v>6.1600531199999988</v>
      </c>
      <c r="AH8">
        <v>0</v>
      </c>
      <c r="AI8">
        <v>0</v>
      </c>
      <c r="AJ8">
        <v>0</v>
      </c>
      <c r="AK8">
        <v>7.8249300000000002</v>
      </c>
      <c r="AL8">
        <v>0</v>
      </c>
      <c r="AM8">
        <v>0</v>
      </c>
      <c r="AN8">
        <v>0.59302999999999995</v>
      </c>
      <c r="AO8">
        <v>0.18039839999999999</v>
      </c>
      <c r="AP8">
        <v>3.6578982835578753</v>
      </c>
      <c r="AQ8">
        <v>0</v>
      </c>
      <c r="AR8">
        <v>2.0322</v>
      </c>
      <c r="AS8">
        <v>2.8889000000000005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499.86415083650775</v>
      </c>
      <c r="DN8">
        <v>17.486671158127699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4.6782173032752015</v>
      </c>
      <c r="L9">
        <v>317.99476296906249</v>
      </c>
      <c r="M9">
        <v>28.234447069411633</v>
      </c>
      <c r="N9">
        <v>17.399178532311062</v>
      </c>
      <c r="O9">
        <v>0</v>
      </c>
      <c r="P9">
        <v>31.527802961619823</v>
      </c>
      <c r="Q9">
        <v>0</v>
      </c>
      <c r="R9">
        <v>10.298276819407008</v>
      </c>
      <c r="S9">
        <v>0</v>
      </c>
      <c r="T9">
        <v>0</v>
      </c>
      <c r="U9">
        <v>25.698332015224157</v>
      </c>
      <c r="V9">
        <v>6.3659497991967884</v>
      </c>
      <c r="W9">
        <v>13.869940545004129</v>
      </c>
      <c r="X9">
        <v>30.168501368133025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2.7224999999999993</v>
      </c>
      <c r="AG9">
        <v>6.1600531199999988</v>
      </c>
      <c r="AH9">
        <v>0</v>
      </c>
      <c r="AI9">
        <v>0</v>
      </c>
      <c r="AJ9">
        <v>0</v>
      </c>
      <c r="AK9">
        <v>7.8249300000000002</v>
      </c>
      <c r="AL9">
        <v>0</v>
      </c>
      <c r="AM9">
        <v>0</v>
      </c>
      <c r="AN9">
        <v>0.59302999999999995</v>
      </c>
      <c r="AO9">
        <v>0.18039839999999999</v>
      </c>
      <c r="AP9">
        <v>1.3755929937093121</v>
      </c>
      <c r="AQ9">
        <v>0</v>
      </c>
      <c r="AR9">
        <v>2.0322</v>
      </c>
      <c r="AS9">
        <v>2.8889000000000005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497.65902052884024</v>
      </c>
      <c r="DN9">
        <v>17.409391767514474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4.6781799503193753</v>
      </c>
      <c r="L10">
        <v>317.99476296906249</v>
      </c>
      <c r="M10">
        <v>28.234447069411633</v>
      </c>
      <c r="N10">
        <v>17.399178532311062</v>
      </c>
      <c r="O10">
        <v>0</v>
      </c>
      <c r="P10">
        <v>31.527802961619823</v>
      </c>
      <c r="Q10">
        <v>0</v>
      </c>
      <c r="R10">
        <v>10.298276819407008</v>
      </c>
      <c r="S10">
        <v>0</v>
      </c>
      <c r="T10">
        <v>0</v>
      </c>
      <c r="U10">
        <v>25.698332015224157</v>
      </c>
      <c r="V10">
        <v>6.3659497991967884</v>
      </c>
      <c r="W10">
        <v>13.869940545004129</v>
      </c>
      <c r="X10">
        <v>30.168501368133025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2.7224999999999993</v>
      </c>
      <c r="AG10">
        <v>6.1600531199999988</v>
      </c>
      <c r="AH10">
        <v>0</v>
      </c>
      <c r="AI10">
        <v>0</v>
      </c>
      <c r="AJ10">
        <v>0</v>
      </c>
      <c r="AK10">
        <v>7.8249300000000002</v>
      </c>
      <c r="AL10">
        <v>0</v>
      </c>
      <c r="AM10">
        <v>0</v>
      </c>
      <c r="AN10">
        <v>0.59302999999999995</v>
      </c>
      <c r="AO10">
        <v>0.18039839999999999</v>
      </c>
      <c r="AP10">
        <v>1.3755929937093121</v>
      </c>
      <c r="AQ10">
        <v>0</v>
      </c>
      <c r="AR10">
        <v>2.0322</v>
      </c>
      <c r="AS10">
        <v>2.8889000000000005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497.65898443818367</v>
      </c>
      <c r="DN10">
        <v>17.409390505215239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4.5952825961538473</v>
      </c>
      <c r="L11">
        <v>317.99476296906249</v>
      </c>
      <c r="M11">
        <v>28.234447069411633</v>
      </c>
      <c r="N11">
        <v>17.399178532311062</v>
      </c>
      <c r="O11">
        <v>0</v>
      </c>
      <c r="P11">
        <v>31.527802961619823</v>
      </c>
      <c r="Q11">
        <v>0</v>
      </c>
      <c r="R11">
        <v>10.298276819407008</v>
      </c>
      <c r="S11">
        <v>0</v>
      </c>
      <c r="T11">
        <v>0</v>
      </c>
      <c r="U11">
        <v>25.698332015224157</v>
      </c>
      <c r="V11">
        <v>6.3659497991967884</v>
      </c>
      <c r="W11">
        <v>13.869940545004129</v>
      </c>
      <c r="X11">
        <v>30.168501368133025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2.7224999999999993</v>
      </c>
      <c r="AG11">
        <v>6.1600531199999988</v>
      </c>
      <c r="AH11">
        <v>0</v>
      </c>
      <c r="AI11">
        <v>0</v>
      </c>
      <c r="AJ11">
        <v>0</v>
      </c>
      <c r="AK11">
        <v>7.8249300000000002</v>
      </c>
      <c r="AL11">
        <v>0</v>
      </c>
      <c r="AM11">
        <v>0</v>
      </c>
      <c r="AN11">
        <v>0.59302999999999995</v>
      </c>
      <c r="AO11">
        <v>0.18039839999999999</v>
      </c>
      <c r="AP11">
        <v>1.3755929937093121</v>
      </c>
      <c r="AQ11">
        <v>0</v>
      </c>
      <c r="AR11">
        <v>2.0322</v>
      </c>
      <c r="AS11">
        <v>2.8889000000000005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497.57888901522205</v>
      </c>
      <c r="DN11">
        <v>17.406588574011298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4.6782517077953907</v>
      </c>
      <c r="L12">
        <v>317.99476296906249</v>
      </c>
      <c r="M12">
        <v>28.234447069411633</v>
      </c>
      <c r="N12">
        <v>17.399178532311062</v>
      </c>
      <c r="O12">
        <v>0</v>
      </c>
      <c r="P12">
        <v>31.527802961619823</v>
      </c>
      <c r="Q12">
        <v>0</v>
      </c>
      <c r="R12">
        <v>10.298276819407008</v>
      </c>
      <c r="S12">
        <v>0</v>
      </c>
      <c r="T12">
        <v>0</v>
      </c>
      <c r="U12">
        <v>25.698332015224157</v>
      </c>
      <c r="V12">
        <v>6.3659497991967884</v>
      </c>
      <c r="W12">
        <v>13.869940545004129</v>
      </c>
      <c r="X12">
        <v>30.168501368133025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2.7224999999999993</v>
      </c>
      <c r="AG12">
        <v>6.1600531199999988</v>
      </c>
      <c r="AH12">
        <v>0</v>
      </c>
      <c r="AI12">
        <v>0</v>
      </c>
      <c r="AJ12">
        <v>0</v>
      </c>
      <c r="AK12">
        <v>7.8249300000000002</v>
      </c>
      <c r="AL12">
        <v>0</v>
      </c>
      <c r="AM12">
        <v>0</v>
      </c>
      <c r="AN12">
        <v>0.59302999999999995</v>
      </c>
      <c r="AO12">
        <v>0.18039839999999999</v>
      </c>
      <c r="AP12">
        <v>1.3755929937093121</v>
      </c>
      <c r="AQ12">
        <v>0</v>
      </c>
      <c r="AR12">
        <v>2.0322</v>
      </c>
      <c r="AS12">
        <v>2.8889000000000005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497.6590537707001</v>
      </c>
      <c r="DN12">
        <v>17.409392930174793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4.6782173032752015</v>
      </c>
      <c r="L13">
        <v>317.99476296906249</v>
      </c>
      <c r="M13">
        <v>28.234447069411633</v>
      </c>
      <c r="N13">
        <v>17.399178532311062</v>
      </c>
      <c r="O13">
        <v>0</v>
      </c>
      <c r="P13">
        <v>31.173693858845102</v>
      </c>
      <c r="Q13">
        <v>0</v>
      </c>
      <c r="R13">
        <v>10.298276819407008</v>
      </c>
      <c r="S13">
        <v>0</v>
      </c>
      <c r="T13">
        <v>0</v>
      </c>
      <c r="U13">
        <v>25.698332015224157</v>
      </c>
      <c r="V13">
        <v>6.3659497991967884</v>
      </c>
      <c r="W13">
        <v>13.869940545004129</v>
      </c>
      <c r="X13">
        <v>30.168501368133025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2.7224999999999993</v>
      </c>
      <c r="AG13">
        <v>6.1600531199999988</v>
      </c>
      <c r="AH13">
        <v>6.3918799999999996</v>
      </c>
      <c r="AI13">
        <v>0</v>
      </c>
      <c r="AJ13">
        <v>0</v>
      </c>
      <c r="AK13">
        <v>7.8249300000000002</v>
      </c>
      <c r="AL13">
        <v>0</v>
      </c>
      <c r="AM13">
        <v>0</v>
      </c>
      <c r="AN13">
        <v>0.59302999999999995</v>
      </c>
      <c r="AO13">
        <v>0.18039839999999999</v>
      </c>
      <c r="AP13">
        <v>1.3755929937093121</v>
      </c>
      <c r="AQ13">
        <v>0</v>
      </c>
      <c r="AR13">
        <v>2.0322</v>
      </c>
      <c r="AS13">
        <v>2.8889000000000005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503.49271483109942</v>
      </c>
      <c r="DN13">
        <v>17.613468362480607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4.6782173032752015</v>
      </c>
      <c r="L14">
        <v>317.99476296906249</v>
      </c>
      <c r="M14">
        <v>28.234447069411633</v>
      </c>
      <c r="N14">
        <v>17.399178532311062</v>
      </c>
      <c r="O14">
        <v>0</v>
      </c>
      <c r="P14">
        <v>31.173693858845102</v>
      </c>
      <c r="Q14">
        <v>0</v>
      </c>
      <c r="R14">
        <v>10.298276819407008</v>
      </c>
      <c r="S14">
        <v>0</v>
      </c>
      <c r="T14">
        <v>0</v>
      </c>
      <c r="U14">
        <v>25.698332015224157</v>
      </c>
      <c r="V14">
        <v>6.3659497991967884</v>
      </c>
      <c r="W14">
        <v>13.869940545004129</v>
      </c>
      <c r="X14">
        <v>30.168501368133025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2.7224999999999993</v>
      </c>
      <c r="AG14">
        <v>6.1600531199999988</v>
      </c>
      <c r="AH14">
        <v>6.3918799999999996</v>
      </c>
      <c r="AI14">
        <v>0</v>
      </c>
      <c r="AJ14">
        <v>0</v>
      </c>
      <c r="AK14">
        <v>7.8249300000000002</v>
      </c>
      <c r="AL14">
        <v>0</v>
      </c>
      <c r="AM14">
        <v>0</v>
      </c>
      <c r="AN14">
        <v>0.59302999999999995</v>
      </c>
      <c r="AO14">
        <v>0.18039839999999999</v>
      </c>
      <c r="AP14">
        <v>1.3755929937093121</v>
      </c>
      <c r="AQ14">
        <v>0</v>
      </c>
      <c r="AR14">
        <v>2.0322</v>
      </c>
      <c r="AS14">
        <v>2.8889000000000005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503.49271483109942</v>
      </c>
      <c r="DN14">
        <v>17.613468362480607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317.99476296906249</v>
      </c>
      <c r="M15">
        <v>28.234447069411633</v>
      </c>
      <c r="N15">
        <v>17.399178532311062</v>
      </c>
      <c r="O15">
        <v>0</v>
      </c>
      <c r="P15">
        <v>31.173693858845102</v>
      </c>
      <c r="Q15">
        <v>0</v>
      </c>
      <c r="R15">
        <v>0.75576285981308411</v>
      </c>
      <c r="S15">
        <v>0</v>
      </c>
      <c r="T15">
        <v>0</v>
      </c>
      <c r="U15">
        <v>25.698332015224157</v>
      </c>
      <c r="V15">
        <v>0</v>
      </c>
      <c r="W15">
        <v>1.9975888173773124</v>
      </c>
      <c r="X15">
        <v>9.9975564411492162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2.7224999999999993</v>
      </c>
      <c r="AG15">
        <v>6.1600531199999988</v>
      </c>
      <c r="AH15">
        <v>6.3918799999999996</v>
      </c>
      <c r="AI15">
        <v>0</v>
      </c>
      <c r="AJ15">
        <v>0</v>
      </c>
      <c r="AK15">
        <v>7.8249300000000002</v>
      </c>
      <c r="AL15">
        <v>0</v>
      </c>
      <c r="AM15">
        <v>0</v>
      </c>
      <c r="AN15">
        <v>0.59302999999999995</v>
      </c>
      <c r="AO15">
        <v>0.18039839999999999</v>
      </c>
      <c r="AP15">
        <v>1.3755929937093121</v>
      </c>
      <c r="AQ15">
        <v>0</v>
      </c>
      <c r="AR15">
        <v>2.0322</v>
      </c>
      <c r="AS15">
        <v>2.8889000000000005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452.64163022199443</v>
      </c>
      <c r="DN15">
        <v>15.834575254909021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317.99476296906249</v>
      </c>
      <c r="M16">
        <v>28.234447069411633</v>
      </c>
      <c r="N16">
        <v>17.399178532311062</v>
      </c>
      <c r="O16">
        <v>0</v>
      </c>
      <c r="P16">
        <v>31.173693858845102</v>
      </c>
      <c r="Q16">
        <v>0</v>
      </c>
      <c r="R16">
        <v>0</v>
      </c>
      <c r="S16">
        <v>0</v>
      </c>
      <c r="T16">
        <v>0</v>
      </c>
      <c r="U16">
        <v>25.698332015224157</v>
      </c>
      <c r="V16">
        <v>0</v>
      </c>
      <c r="W16">
        <v>1.9975888173773124</v>
      </c>
      <c r="X16">
        <v>9.9975564411492162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2.7224999999999993</v>
      </c>
      <c r="AG16">
        <v>6.1600531199999988</v>
      </c>
      <c r="AH16">
        <v>6.3918799999999996</v>
      </c>
      <c r="AI16">
        <v>0</v>
      </c>
      <c r="AJ16">
        <v>0</v>
      </c>
      <c r="AK16">
        <v>7.8249300000000002</v>
      </c>
      <c r="AL16">
        <v>0</v>
      </c>
      <c r="AM16">
        <v>0</v>
      </c>
      <c r="AN16">
        <v>0.59302999999999995</v>
      </c>
      <c r="AO16">
        <v>0.18039839999999999</v>
      </c>
      <c r="AP16">
        <v>1.3755929937093121</v>
      </c>
      <c r="AQ16">
        <v>0</v>
      </c>
      <c r="AR16">
        <v>2.0322</v>
      </c>
      <c r="AS16">
        <v>2.8889000000000005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451.91141213165173</v>
      </c>
      <c r="DN16">
        <v>15.809030485438617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317.99476296906249</v>
      </c>
      <c r="M17">
        <v>28.234447069411633</v>
      </c>
      <c r="N17">
        <v>17.399178532311062</v>
      </c>
      <c r="O17">
        <v>0</v>
      </c>
      <c r="P17">
        <v>31.173693858845102</v>
      </c>
      <c r="Q17">
        <v>0</v>
      </c>
      <c r="R17">
        <v>0</v>
      </c>
      <c r="S17">
        <v>0</v>
      </c>
      <c r="T17">
        <v>0</v>
      </c>
      <c r="U17">
        <v>25.698332015224157</v>
      </c>
      <c r="V17">
        <v>0</v>
      </c>
      <c r="W17">
        <v>1.9975888173773124</v>
      </c>
      <c r="X17">
        <v>9.9975564411492162</v>
      </c>
      <c r="Y17">
        <v>0</v>
      </c>
      <c r="Z17">
        <v>0.33750000000000008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2.7224999999999993</v>
      </c>
      <c r="AG17">
        <v>6.1600531199999988</v>
      </c>
      <c r="AH17">
        <v>6.3918799999999996</v>
      </c>
      <c r="AI17">
        <v>0</v>
      </c>
      <c r="AJ17">
        <v>0</v>
      </c>
      <c r="AK17">
        <v>7.8249300000000002</v>
      </c>
      <c r="AL17">
        <v>0</v>
      </c>
      <c r="AM17">
        <v>0</v>
      </c>
      <c r="AN17">
        <v>0.59302999999999995</v>
      </c>
      <c r="AO17">
        <v>0.18039839999999999</v>
      </c>
      <c r="AP17">
        <v>1.3755929937093121</v>
      </c>
      <c r="AQ17">
        <v>0</v>
      </c>
      <c r="AR17">
        <v>2.0322</v>
      </c>
      <c r="AS17">
        <v>2.8889000000000005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452.23750463165169</v>
      </c>
      <c r="DN17">
        <v>15.820437985438618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317.99476296906249</v>
      </c>
      <c r="M18">
        <v>28.234447069411633</v>
      </c>
      <c r="N18">
        <v>17.399178532311062</v>
      </c>
      <c r="O18">
        <v>0</v>
      </c>
      <c r="P18">
        <v>31.173693858845102</v>
      </c>
      <c r="Q18">
        <v>0</v>
      </c>
      <c r="R18">
        <v>0</v>
      </c>
      <c r="S18">
        <v>0</v>
      </c>
      <c r="T18">
        <v>0</v>
      </c>
      <c r="U18">
        <v>25.698332015224157</v>
      </c>
      <c r="V18">
        <v>0</v>
      </c>
      <c r="W18">
        <v>1.9975888173773124</v>
      </c>
      <c r="X18">
        <v>9.9975564411492162</v>
      </c>
      <c r="Y18">
        <v>0</v>
      </c>
      <c r="Z18">
        <v>0.33750000000000008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2.7224999999999993</v>
      </c>
      <c r="AG18">
        <v>6.1600531199999988</v>
      </c>
      <c r="AH18">
        <v>6.3918799999999996</v>
      </c>
      <c r="AI18">
        <v>0</v>
      </c>
      <c r="AJ18">
        <v>0</v>
      </c>
      <c r="AK18">
        <v>7.8249300000000002</v>
      </c>
      <c r="AL18">
        <v>0</v>
      </c>
      <c r="AM18">
        <v>0</v>
      </c>
      <c r="AN18">
        <v>0.59302999999999995</v>
      </c>
      <c r="AO18">
        <v>0.18039839999999999</v>
      </c>
      <c r="AP18">
        <v>1.3755929937093121</v>
      </c>
      <c r="AQ18">
        <v>0</v>
      </c>
      <c r="AR18">
        <v>2.0322</v>
      </c>
      <c r="AS18">
        <v>2.8889000000000005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452.23750463165169</v>
      </c>
      <c r="DN18">
        <v>15.820437985438618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4.6782834997248637</v>
      </c>
      <c r="L19">
        <v>317.99476296906249</v>
      </c>
      <c r="M19">
        <v>28.234447069411633</v>
      </c>
      <c r="N19">
        <v>17.399178532311062</v>
      </c>
      <c r="O19">
        <v>0</v>
      </c>
      <c r="P19">
        <v>31.173693858845102</v>
      </c>
      <c r="Q19">
        <v>0</v>
      </c>
      <c r="R19">
        <v>8.2718587791946305</v>
      </c>
      <c r="S19">
        <v>0</v>
      </c>
      <c r="T19">
        <v>0</v>
      </c>
      <c r="U19">
        <v>25.698332015224157</v>
      </c>
      <c r="V19">
        <v>6.3659497991967884</v>
      </c>
      <c r="W19">
        <v>13.869940545004129</v>
      </c>
      <c r="X19">
        <v>30.168501368133025</v>
      </c>
      <c r="Y19">
        <v>0</v>
      </c>
      <c r="Z19">
        <v>0.33750000000000008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2.7224999999999993</v>
      </c>
      <c r="AG19">
        <v>6.1600531199999988</v>
      </c>
      <c r="AH19">
        <v>6.3918799999999996</v>
      </c>
      <c r="AI19">
        <v>0</v>
      </c>
      <c r="AJ19">
        <v>0</v>
      </c>
      <c r="AK19">
        <v>7.8249300000000002</v>
      </c>
      <c r="AL19">
        <v>0</v>
      </c>
      <c r="AM19">
        <v>0</v>
      </c>
      <c r="AN19">
        <v>0.59302999999999995</v>
      </c>
      <c r="AO19">
        <v>0.18039839999999999</v>
      </c>
      <c r="AP19">
        <v>1.3755929937093121</v>
      </c>
      <c r="AQ19">
        <v>0</v>
      </c>
      <c r="AR19">
        <v>2.0322</v>
      </c>
      <c r="AS19">
        <v>2.8889000000000005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501.86094595597302</v>
      </c>
      <c r="DN19">
        <v>17.556385393844206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4.6781694538812779</v>
      </c>
      <c r="L20">
        <v>317.99476296906249</v>
      </c>
      <c r="M20">
        <v>28.234447069411633</v>
      </c>
      <c r="N20">
        <v>17.399178532311062</v>
      </c>
      <c r="O20">
        <v>0</v>
      </c>
      <c r="P20">
        <v>31.173693858845102</v>
      </c>
      <c r="Q20">
        <v>0</v>
      </c>
      <c r="R20">
        <v>10.298276819407008</v>
      </c>
      <c r="S20">
        <v>0</v>
      </c>
      <c r="T20">
        <v>0</v>
      </c>
      <c r="U20">
        <v>25.698332015224157</v>
      </c>
      <c r="V20">
        <v>6.3659497991967884</v>
      </c>
      <c r="W20">
        <v>13.869940545004129</v>
      </c>
      <c r="X20">
        <v>30.168501368133025</v>
      </c>
      <c r="Y20">
        <v>0</v>
      </c>
      <c r="Z20">
        <v>0.33750000000000008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2.7224999999999993</v>
      </c>
      <c r="AG20">
        <v>6.1600531199999988</v>
      </c>
      <c r="AH20">
        <v>6.3918799999999996</v>
      </c>
      <c r="AI20">
        <v>0</v>
      </c>
      <c r="AJ20">
        <v>0</v>
      </c>
      <c r="AK20">
        <v>7.8249300000000002</v>
      </c>
      <c r="AL20">
        <v>0</v>
      </c>
      <c r="AM20">
        <v>0</v>
      </c>
      <c r="AN20">
        <v>0.59302999999999995</v>
      </c>
      <c r="AO20">
        <v>0.18039839999999999</v>
      </c>
      <c r="AP20">
        <v>1.3755929937093121</v>
      </c>
      <c r="AQ20">
        <v>0</v>
      </c>
      <c r="AR20">
        <v>2.0322</v>
      </c>
      <c r="AS20">
        <v>2.8889000000000005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503.81876109977503</v>
      </c>
      <c r="DN20">
        <v>17.62487424441105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4.6782227529942704</v>
      </c>
      <c r="L21">
        <v>317.99476296906249</v>
      </c>
      <c r="M21">
        <v>28.234447069411633</v>
      </c>
      <c r="N21">
        <v>17.399178532311062</v>
      </c>
      <c r="O21">
        <v>0</v>
      </c>
      <c r="P21">
        <v>31.173693858845102</v>
      </c>
      <c r="Q21">
        <v>0</v>
      </c>
      <c r="R21">
        <v>10.298276819407008</v>
      </c>
      <c r="S21">
        <v>0</v>
      </c>
      <c r="T21">
        <v>0</v>
      </c>
      <c r="U21">
        <v>25.698332015224157</v>
      </c>
      <c r="V21">
        <v>6.3659497991967884</v>
      </c>
      <c r="W21">
        <v>13.869940545004129</v>
      </c>
      <c r="X21">
        <v>30.168501368133025</v>
      </c>
      <c r="Y21">
        <v>0</v>
      </c>
      <c r="Z21">
        <v>0.33750000000000008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2.7224999999999993</v>
      </c>
      <c r="AG21">
        <v>0</v>
      </c>
      <c r="AH21">
        <v>6.3918799999999996</v>
      </c>
      <c r="AI21">
        <v>0</v>
      </c>
      <c r="AJ21">
        <v>0</v>
      </c>
      <c r="AK21">
        <v>7.8249300000000002</v>
      </c>
      <c r="AL21">
        <v>0</v>
      </c>
      <c r="AM21">
        <v>0</v>
      </c>
      <c r="AN21">
        <v>0.59302999999999995</v>
      </c>
      <c r="AO21">
        <v>0.18039839999999999</v>
      </c>
      <c r="AP21">
        <v>1.3755929937093121</v>
      </c>
      <c r="AQ21">
        <v>0</v>
      </c>
      <c r="AR21">
        <v>2.0322</v>
      </c>
      <c r="AS21">
        <v>2.8889000000000005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497.86696930451183</v>
      </c>
      <c r="DN21">
        <v>17.416666218787196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4.6782227529942704</v>
      </c>
      <c r="L22">
        <v>317.99476296906249</v>
      </c>
      <c r="M22">
        <v>28.234447069411633</v>
      </c>
      <c r="N22">
        <v>17.399178532311062</v>
      </c>
      <c r="O22">
        <v>0</v>
      </c>
      <c r="P22">
        <v>31.173693858845102</v>
      </c>
      <c r="Q22">
        <v>0</v>
      </c>
      <c r="R22">
        <v>10.298276819407008</v>
      </c>
      <c r="S22">
        <v>0</v>
      </c>
      <c r="T22">
        <v>0</v>
      </c>
      <c r="U22">
        <v>25.698332015224157</v>
      </c>
      <c r="V22">
        <v>6.3659497991967884</v>
      </c>
      <c r="W22">
        <v>13.869940545004129</v>
      </c>
      <c r="X22">
        <v>30.168501368133025</v>
      </c>
      <c r="Y22">
        <v>0</v>
      </c>
      <c r="Z22">
        <v>0.33750000000000008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2.7224999999999993</v>
      </c>
      <c r="AG22">
        <v>0</v>
      </c>
      <c r="AH22">
        <v>6.3918799999999996</v>
      </c>
      <c r="AI22">
        <v>0</v>
      </c>
      <c r="AJ22">
        <v>0</v>
      </c>
      <c r="AK22">
        <v>7.8249300000000002</v>
      </c>
      <c r="AL22">
        <v>0</v>
      </c>
      <c r="AM22">
        <v>0</v>
      </c>
      <c r="AN22">
        <v>0.59302999999999995</v>
      </c>
      <c r="AO22">
        <v>0.18039839999999999</v>
      </c>
      <c r="AP22">
        <v>1.3755929937093121</v>
      </c>
      <c r="AQ22">
        <v>0</v>
      </c>
      <c r="AR22">
        <v>2.0322</v>
      </c>
      <c r="AS22">
        <v>2.8889000000000005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497.86696930451183</v>
      </c>
      <c r="DN22">
        <v>17.416666218787196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4.6782227529942704</v>
      </c>
      <c r="L23">
        <v>318.00104338156717</v>
      </c>
      <c r="M23">
        <v>28.234447069411633</v>
      </c>
      <c r="N23">
        <v>17.399178532311062</v>
      </c>
      <c r="O23">
        <v>0</v>
      </c>
      <c r="P23">
        <v>31.173693858845102</v>
      </c>
      <c r="Q23">
        <v>0</v>
      </c>
      <c r="R23">
        <v>9.9560664068965519</v>
      </c>
      <c r="S23">
        <v>0</v>
      </c>
      <c r="T23">
        <v>0</v>
      </c>
      <c r="U23">
        <v>25.698332015224157</v>
      </c>
      <c r="V23">
        <v>6.3659497991967884</v>
      </c>
      <c r="W23">
        <v>13.869260700389107</v>
      </c>
      <c r="X23">
        <v>30.168501368133025</v>
      </c>
      <c r="Y23">
        <v>0</v>
      </c>
      <c r="Z23">
        <v>0.33750000000000008</v>
      </c>
      <c r="AA23">
        <v>0</v>
      </c>
      <c r="AB23">
        <v>0</v>
      </c>
      <c r="AC23">
        <v>0</v>
      </c>
      <c r="AD23">
        <v>0.40529999999999999</v>
      </c>
      <c r="AE23">
        <v>10.110796800000001</v>
      </c>
      <c r="AF23">
        <v>2.7224999999999993</v>
      </c>
      <c r="AG23">
        <v>0</v>
      </c>
      <c r="AH23">
        <v>6.3918799999999996</v>
      </c>
      <c r="AI23">
        <v>0</v>
      </c>
      <c r="AJ23">
        <v>0</v>
      </c>
      <c r="AK23">
        <v>7.8249300000000002</v>
      </c>
      <c r="AL23">
        <v>0</v>
      </c>
      <c r="AM23">
        <v>0</v>
      </c>
      <c r="AN23">
        <v>0.59302999999999995</v>
      </c>
      <c r="AO23">
        <v>0.18039839999999999</v>
      </c>
      <c r="AP23">
        <v>1.3755929937093121</v>
      </c>
      <c r="AQ23">
        <v>0</v>
      </c>
      <c r="AR23">
        <v>2.0322</v>
      </c>
      <c r="AS23">
        <v>2.8889000000000005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502.81786371142346</v>
      </c>
      <c r="DN23">
        <v>17.589860367254818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4.6781769425703486</v>
      </c>
      <c r="L24">
        <v>318.00104338156717</v>
      </c>
      <c r="M24">
        <v>28.234447069411633</v>
      </c>
      <c r="N24">
        <v>17.399178532311062</v>
      </c>
      <c r="O24">
        <v>0</v>
      </c>
      <c r="P24">
        <v>31.173693858845102</v>
      </c>
      <c r="Q24">
        <v>0</v>
      </c>
      <c r="R24">
        <v>10.301402000741016</v>
      </c>
      <c r="S24">
        <v>0</v>
      </c>
      <c r="T24">
        <v>0</v>
      </c>
      <c r="U24">
        <v>25.698332015224157</v>
      </c>
      <c r="V24">
        <v>6.36492760858712</v>
      </c>
      <c r="W24">
        <v>13.869260700389107</v>
      </c>
      <c r="X24">
        <v>30.168501368133025</v>
      </c>
      <c r="Y24">
        <v>0</v>
      </c>
      <c r="Z24">
        <v>0.33750000000000008</v>
      </c>
      <c r="AA24">
        <v>0</v>
      </c>
      <c r="AB24">
        <v>4.0409200000000007</v>
      </c>
      <c r="AC24">
        <v>0</v>
      </c>
      <c r="AD24">
        <v>1.6212</v>
      </c>
      <c r="AE24">
        <v>10.110796800000001</v>
      </c>
      <c r="AF24">
        <v>2.7224999999999993</v>
      </c>
      <c r="AG24">
        <v>0</v>
      </c>
      <c r="AH24">
        <v>13.074300000000004</v>
      </c>
      <c r="AI24">
        <v>0</v>
      </c>
      <c r="AJ24">
        <v>0</v>
      </c>
      <c r="AK24">
        <v>7.8249300000000002</v>
      </c>
      <c r="AL24">
        <v>0</v>
      </c>
      <c r="AM24">
        <v>0</v>
      </c>
      <c r="AN24">
        <v>0.59302999999999995</v>
      </c>
      <c r="AO24">
        <v>0.18039839999999999</v>
      </c>
      <c r="AP24">
        <v>1.3755929937093121</v>
      </c>
      <c r="AQ24">
        <v>4.6391999999999998</v>
      </c>
      <c r="AR24">
        <v>2.0322</v>
      </c>
      <c r="AS24">
        <v>2.8889000000000005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519.16858374532376</v>
      </c>
      <c r="DN24">
        <v>18.161847926165407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4.6781312690074648</v>
      </c>
      <c r="L25">
        <v>318.00693537641575</v>
      </c>
      <c r="M25">
        <v>28.234447069411633</v>
      </c>
      <c r="N25">
        <v>17.399178532311062</v>
      </c>
      <c r="O25">
        <v>0</v>
      </c>
      <c r="P25">
        <v>31.173693858845102</v>
      </c>
      <c r="Q25">
        <v>0</v>
      </c>
      <c r="R25">
        <v>10.299743798955612</v>
      </c>
      <c r="S25">
        <v>0</v>
      </c>
      <c r="T25">
        <v>0</v>
      </c>
      <c r="U25">
        <v>25.698332015224157</v>
      </c>
      <c r="V25">
        <v>6.36492760858712</v>
      </c>
      <c r="W25">
        <v>13.869260700389107</v>
      </c>
      <c r="X25">
        <v>30.168501368133025</v>
      </c>
      <c r="Y25">
        <v>0</v>
      </c>
      <c r="Z25">
        <v>0.33750000000000008</v>
      </c>
      <c r="AA25">
        <v>0</v>
      </c>
      <c r="AB25">
        <v>4.0409200000000007</v>
      </c>
      <c r="AC25">
        <v>0</v>
      </c>
      <c r="AD25">
        <v>2.7965700000000004</v>
      </c>
      <c r="AE25">
        <v>10.110796800000001</v>
      </c>
      <c r="AF25">
        <v>2.7224999999999993</v>
      </c>
      <c r="AG25">
        <v>0</v>
      </c>
      <c r="AH25">
        <v>17.432400000000001</v>
      </c>
      <c r="AI25">
        <v>0</v>
      </c>
      <c r="AJ25">
        <v>0</v>
      </c>
      <c r="AK25">
        <v>7.8249300000000002</v>
      </c>
      <c r="AL25">
        <v>0</v>
      </c>
      <c r="AM25">
        <v>0</v>
      </c>
      <c r="AN25">
        <v>0.59302999999999995</v>
      </c>
      <c r="AO25">
        <v>0.18039839999999999</v>
      </c>
      <c r="AP25">
        <v>1.3755929937093121</v>
      </c>
      <c r="AQ25">
        <v>4.7745099999999994</v>
      </c>
      <c r="AR25">
        <v>2.0322</v>
      </c>
      <c r="AS25">
        <v>2.8889000000000005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524.64980511430701</v>
      </c>
      <c r="DN25">
        <v>18.353594676682338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4.7609300525297211</v>
      </c>
      <c r="L26">
        <v>318.00693537641575</v>
      </c>
      <c r="M26">
        <v>28.234447069411633</v>
      </c>
      <c r="N26">
        <v>17.399178532311062</v>
      </c>
      <c r="O26">
        <v>0</v>
      </c>
      <c r="P26">
        <v>31.173693858845102</v>
      </c>
      <c r="Q26">
        <v>0</v>
      </c>
      <c r="R26">
        <v>10.299743798955612</v>
      </c>
      <c r="S26">
        <v>0</v>
      </c>
      <c r="T26">
        <v>0</v>
      </c>
      <c r="U26">
        <v>25.698332015224157</v>
      </c>
      <c r="V26">
        <v>6.36492760858712</v>
      </c>
      <c r="W26">
        <v>13.869260700389107</v>
      </c>
      <c r="X26">
        <v>30.168501368133025</v>
      </c>
      <c r="Y26">
        <v>0</v>
      </c>
      <c r="Z26">
        <v>0.33750000000000008</v>
      </c>
      <c r="AA26">
        <v>2.1568172249701112</v>
      </c>
      <c r="AB26">
        <v>4.0409200000000007</v>
      </c>
      <c r="AC26">
        <v>0</v>
      </c>
      <c r="AD26">
        <v>5.5931399999999991</v>
      </c>
      <c r="AE26">
        <v>10.110796800000001</v>
      </c>
      <c r="AF26">
        <v>2.7224999999999993</v>
      </c>
      <c r="AG26">
        <v>0</v>
      </c>
      <c r="AH26">
        <v>23.243200000000005</v>
      </c>
      <c r="AI26">
        <v>1.1718000000000002</v>
      </c>
      <c r="AJ26">
        <v>0</v>
      </c>
      <c r="AK26">
        <v>7.8249300000000002</v>
      </c>
      <c r="AL26">
        <v>0</v>
      </c>
      <c r="AM26">
        <v>1.5950999999999997</v>
      </c>
      <c r="AN26">
        <v>0.59302999999999995</v>
      </c>
      <c r="AO26">
        <v>0.18039839999999999</v>
      </c>
      <c r="AP26">
        <v>1.3755929937093121</v>
      </c>
      <c r="AQ26">
        <v>9.5490199999999987</v>
      </c>
      <c r="AR26">
        <v>2.0322</v>
      </c>
      <c r="AS26">
        <v>2.8889000000000005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542.41662463560908</v>
      </c>
      <c r="DN26">
        <v>18.975171163872702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4.6781150107194307</v>
      </c>
      <c r="L27">
        <v>318.00205956448718</v>
      </c>
      <c r="M27">
        <v>28.234447069411633</v>
      </c>
      <c r="N27">
        <v>17.399178532311062</v>
      </c>
      <c r="O27">
        <v>0</v>
      </c>
      <c r="P27">
        <v>31.173693858845102</v>
      </c>
      <c r="Q27">
        <v>0</v>
      </c>
      <c r="R27">
        <v>10.298265181568508</v>
      </c>
      <c r="S27">
        <v>0</v>
      </c>
      <c r="T27">
        <v>0</v>
      </c>
      <c r="U27">
        <v>25.698332015224157</v>
      </c>
      <c r="V27">
        <v>6.36492760858712</v>
      </c>
      <c r="W27">
        <v>13.869260700389107</v>
      </c>
      <c r="X27">
        <v>30.168501368133025</v>
      </c>
      <c r="Y27">
        <v>0</v>
      </c>
      <c r="Z27">
        <v>1.0125</v>
      </c>
      <c r="AA27">
        <v>4.3136344499402224</v>
      </c>
      <c r="AB27">
        <v>8.0818400000000015</v>
      </c>
      <c r="AC27">
        <v>0.39070000000000005</v>
      </c>
      <c r="AD27">
        <v>8.3897099999999991</v>
      </c>
      <c r="AE27">
        <v>15.166195200000001</v>
      </c>
      <c r="AF27">
        <v>2.7224999999999993</v>
      </c>
      <c r="AG27">
        <v>0</v>
      </c>
      <c r="AH27">
        <v>29.054000000000006</v>
      </c>
      <c r="AI27">
        <v>5.0168663999999996</v>
      </c>
      <c r="AJ27">
        <v>0</v>
      </c>
      <c r="AK27">
        <v>7.8249300000000002</v>
      </c>
      <c r="AL27">
        <v>0</v>
      </c>
      <c r="AM27">
        <v>3.2392799999999999</v>
      </c>
      <c r="AN27">
        <v>0.59302999999999995</v>
      </c>
      <c r="AO27">
        <v>0.18039839999999999</v>
      </c>
      <c r="AP27">
        <v>1.3755929937093121</v>
      </c>
      <c r="AQ27">
        <v>14.323529999999996</v>
      </c>
      <c r="AR27">
        <v>2.0322</v>
      </c>
      <c r="AS27">
        <v>2.8889000000000005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572.46616098434401</v>
      </c>
      <c r="DN27">
        <v>20.026427368981743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4.6781150107194307</v>
      </c>
      <c r="L28">
        <v>318.00205956448718</v>
      </c>
      <c r="M28">
        <v>28.234447069411633</v>
      </c>
      <c r="N28">
        <v>17.399178532311062</v>
      </c>
      <c r="O28">
        <v>0</v>
      </c>
      <c r="P28">
        <v>31.173693858845102</v>
      </c>
      <c r="Q28">
        <v>0</v>
      </c>
      <c r="R28">
        <v>10.298265181568508</v>
      </c>
      <c r="S28">
        <v>0</v>
      </c>
      <c r="T28">
        <v>0</v>
      </c>
      <c r="U28">
        <v>25.698332015224157</v>
      </c>
      <c r="V28">
        <v>6.36492760858712</v>
      </c>
      <c r="W28">
        <v>13.869260700389107</v>
      </c>
      <c r="X28">
        <v>30.168501368133025</v>
      </c>
      <c r="Y28">
        <v>0</v>
      </c>
      <c r="Z28">
        <v>6.0021000000000013</v>
      </c>
      <c r="AA28">
        <v>7.997187463372323</v>
      </c>
      <c r="AB28">
        <v>12.122760000000001</v>
      </c>
      <c r="AC28">
        <v>5.9445005000000002</v>
      </c>
      <c r="AD28">
        <v>11.2122192</v>
      </c>
      <c r="AE28">
        <v>15.166195200000001</v>
      </c>
      <c r="AF28">
        <v>6.0499999999999989</v>
      </c>
      <c r="AG28">
        <v>0</v>
      </c>
      <c r="AH28">
        <v>40.67560000000001</v>
      </c>
      <c r="AI28">
        <v>5.0168663999999996</v>
      </c>
      <c r="AJ28">
        <v>0</v>
      </c>
      <c r="AK28">
        <v>7.8249300000000002</v>
      </c>
      <c r="AL28">
        <v>0</v>
      </c>
      <c r="AM28">
        <v>4.8491039999999996</v>
      </c>
      <c r="AN28">
        <v>0.59302999999999995</v>
      </c>
      <c r="AO28">
        <v>0.18039839999999999</v>
      </c>
      <c r="AP28">
        <v>1.3755929937093121</v>
      </c>
      <c r="AQ28">
        <v>19.098040000000001</v>
      </c>
      <c r="AR28">
        <v>2.0322</v>
      </c>
      <c r="AS28">
        <v>2.8889000000000005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613.45596939082179</v>
      </c>
      <c r="DN28">
        <v>21.460435675936232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4.4400390361295665</v>
      </c>
      <c r="L29">
        <v>318.00757308097855</v>
      </c>
      <c r="M29">
        <v>28.234447069411633</v>
      </c>
      <c r="N29">
        <v>17.399178532311062</v>
      </c>
      <c r="O29">
        <v>0</v>
      </c>
      <c r="P29">
        <v>31.173693858845102</v>
      </c>
      <c r="Q29">
        <v>0</v>
      </c>
      <c r="R29">
        <v>10.209946105968971</v>
      </c>
      <c r="S29">
        <v>0</v>
      </c>
      <c r="T29">
        <v>0</v>
      </c>
      <c r="U29">
        <v>25.698332015224157</v>
      </c>
      <c r="V29">
        <v>6.36492760858712</v>
      </c>
      <c r="W29">
        <v>13.869260700389107</v>
      </c>
      <c r="X29">
        <v>30.168501368133025</v>
      </c>
      <c r="Y29">
        <v>0</v>
      </c>
      <c r="Z29">
        <v>6.0021000000000013</v>
      </c>
      <c r="AA29">
        <v>12.116950702079277</v>
      </c>
      <c r="AB29">
        <v>12.122760000000001</v>
      </c>
      <c r="AC29">
        <v>5.9445005000000002</v>
      </c>
      <c r="AD29">
        <v>11.2122192</v>
      </c>
      <c r="AE29">
        <v>15.166195200000001</v>
      </c>
      <c r="AF29">
        <v>6.0499999999999989</v>
      </c>
      <c r="AG29">
        <v>0</v>
      </c>
      <c r="AH29">
        <v>40.67560000000001</v>
      </c>
      <c r="AI29">
        <v>5.0168663999999996</v>
      </c>
      <c r="AJ29">
        <v>0</v>
      </c>
      <c r="AK29">
        <v>7.8249300000000002</v>
      </c>
      <c r="AL29">
        <v>0</v>
      </c>
      <c r="AM29">
        <v>4.8491039999999996</v>
      </c>
      <c r="AN29">
        <v>0.59302999999999995</v>
      </c>
      <c r="AO29">
        <v>0.18039839999999999</v>
      </c>
      <c r="AP29">
        <v>3.6578982835578753</v>
      </c>
      <c r="AQ29">
        <v>19.098040000000001</v>
      </c>
      <c r="AR29">
        <v>2.0322</v>
      </c>
      <c r="AS29">
        <v>2.8889000000000005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626.34662983342503</v>
      </c>
      <c r="DN29">
        <v>14.650962228190417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4.6780548209199431</v>
      </c>
      <c r="L30">
        <v>318.00757308097855</v>
      </c>
      <c r="M30">
        <v>28.234447069411633</v>
      </c>
      <c r="N30">
        <v>17.399178532311062</v>
      </c>
      <c r="O30">
        <v>0</v>
      </c>
      <c r="P30">
        <v>31.173693858845102</v>
      </c>
      <c r="Q30">
        <v>0</v>
      </c>
      <c r="R30">
        <v>10.296135462842244</v>
      </c>
      <c r="S30">
        <v>0</v>
      </c>
      <c r="T30">
        <v>0</v>
      </c>
      <c r="U30">
        <v>25.698332015224157</v>
      </c>
      <c r="V30">
        <v>6.36492760858712</v>
      </c>
      <c r="W30">
        <v>13.869260700389107</v>
      </c>
      <c r="X30">
        <v>30.168501368133025</v>
      </c>
      <c r="Y30">
        <v>0</v>
      </c>
      <c r="Z30">
        <v>6.0021000000000013</v>
      </c>
      <c r="AA30">
        <v>12.116950702079277</v>
      </c>
      <c r="AB30">
        <v>12.122760000000001</v>
      </c>
      <c r="AC30">
        <v>5.9445005000000002</v>
      </c>
      <c r="AD30">
        <v>11.2122192</v>
      </c>
      <c r="AE30">
        <v>15.166195200000001</v>
      </c>
      <c r="AF30">
        <v>6.0499999999999989</v>
      </c>
      <c r="AG30">
        <v>0</v>
      </c>
      <c r="AH30">
        <v>40.67560000000001</v>
      </c>
      <c r="AI30">
        <v>5.0168663999999996</v>
      </c>
      <c r="AJ30">
        <v>0</v>
      </c>
      <c r="AK30">
        <v>7.8249300000000002</v>
      </c>
      <c r="AL30">
        <v>0</v>
      </c>
      <c r="AM30">
        <v>4.8491039999999996</v>
      </c>
      <c r="AN30">
        <v>0.59302999999999995</v>
      </c>
      <c r="AO30">
        <v>0.18039839999999999</v>
      </c>
      <c r="AP30">
        <v>3.6578982835578753</v>
      </c>
      <c r="AQ30">
        <v>19.098040000000001</v>
      </c>
      <c r="AR30">
        <v>2.0322</v>
      </c>
      <c r="AS30">
        <v>2.8889000000000005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627.07399074607247</v>
      </c>
      <c r="DN30">
        <v>14.247806457206638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4.8436710312249796</v>
      </c>
      <c r="L31">
        <v>350.00226505607822</v>
      </c>
      <c r="M31">
        <v>28.234447069411633</v>
      </c>
      <c r="N31">
        <v>17.399178532311062</v>
      </c>
      <c r="O31">
        <v>0</v>
      </c>
      <c r="P31">
        <v>31.173693858845102</v>
      </c>
      <c r="Q31">
        <v>0</v>
      </c>
      <c r="R31">
        <v>10.297475680933854</v>
      </c>
      <c r="S31">
        <v>0</v>
      </c>
      <c r="T31">
        <v>0</v>
      </c>
      <c r="U31">
        <v>25.698332015224157</v>
      </c>
      <c r="V31">
        <v>6.36492760858712</v>
      </c>
      <c r="W31">
        <v>13.869260700389107</v>
      </c>
      <c r="X31">
        <v>30.168501368133025</v>
      </c>
      <c r="Y31">
        <v>0</v>
      </c>
      <c r="Z31">
        <v>6.0021000000000013</v>
      </c>
      <c r="AA31">
        <v>12.116950702079276</v>
      </c>
      <c r="AB31">
        <v>12.122760000000001</v>
      </c>
      <c r="AC31">
        <v>5.9445005000000002</v>
      </c>
      <c r="AD31">
        <v>10.1325</v>
      </c>
      <c r="AE31">
        <v>15.166195200000001</v>
      </c>
      <c r="AF31">
        <v>6.0499999999999989</v>
      </c>
      <c r="AG31">
        <v>0</v>
      </c>
      <c r="AH31">
        <v>40.67560000000001</v>
      </c>
      <c r="AI31">
        <v>5.0168663999999996</v>
      </c>
      <c r="AJ31">
        <v>0</v>
      </c>
      <c r="AK31">
        <v>7.8249300000000002</v>
      </c>
      <c r="AL31">
        <v>0</v>
      </c>
      <c r="AM31">
        <v>4.8491039999999996</v>
      </c>
      <c r="AN31">
        <v>0.59302999999999995</v>
      </c>
      <c r="AO31">
        <v>0.18039839999999999</v>
      </c>
      <c r="AP31">
        <v>1.1790797088936957</v>
      </c>
      <c r="AQ31">
        <v>19.098040000000001</v>
      </c>
      <c r="AR31">
        <v>2.0322</v>
      </c>
      <c r="AS31">
        <v>2.8889000000000005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651.42994288786588</v>
      </c>
      <c r="DN31">
        <v>18.494964944245321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4.6782050460910343</v>
      </c>
      <c r="L32">
        <v>350.00226505607822</v>
      </c>
      <c r="M32">
        <v>28.234447069411633</v>
      </c>
      <c r="N32">
        <v>17.399178532311062</v>
      </c>
      <c r="O32">
        <v>0</v>
      </c>
      <c r="P32">
        <v>31.173693858845102</v>
      </c>
      <c r="Q32">
        <v>0</v>
      </c>
      <c r="R32">
        <v>10.297475680933854</v>
      </c>
      <c r="S32">
        <v>0</v>
      </c>
      <c r="T32">
        <v>0</v>
      </c>
      <c r="U32">
        <v>25.698332015224157</v>
      </c>
      <c r="V32">
        <v>6.36492760858712</v>
      </c>
      <c r="W32">
        <v>13.869260700389107</v>
      </c>
      <c r="X32">
        <v>30.168501368133025</v>
      </c>
      <c r="Y32">
        <v>0</v>
      </c>
      <c r="Z32">
        <v>6.0021000000000013</v>
      </c>
      <c r="AA32">
        <v>7.997187463372323</v>
      </c>
      <c r="AB32">
        <v>12.122760000000001</v>
      </c>
      <c r="AC32">
        <v>5.9445005000000002</v>
      </c>
      <c r="AD32">
        <v>5.5931399999999991</v>
      </c>
      <c r="AE32">
        <v>15.166195200000001</v>
      </c>
      <c r="AF32">
        <v>6.0499999999999989</v>
      </c>
      <c r="AG32">
        <v>0</v>
      </c>
      <c r="AH32">
        <v>40.67560000000001</v>
      </c>
      <c r="AI32">
        <v>5.0168663999999996</v>
      </c>
      <c r="AJ32">
        <v>0</v>
      </c>
      <c r="AK32">
        <v>7.8249300000000002</v>
      </c>
      <c r="AL32">
        <v>0</v>
      </c>
      <c r="AM32">
        <v>4.8491039999999996</v>
      </c>
      <c r="AN32">
        <v>0.59302999999999995</v>
      </c>
      <c r="AO32">
        <v>0.18039839999999999</v>
      </c>
      <c r="AP32">
        <v>1.1790797088936957</v>
      </c>
      <c r="AQ32">
        <v>19.098040000000001</v>
      </c>
      <c r="AR32">
        <v>2.0322</v>
      </c>
      <c r="AS32">
        <v>2.8889000000000005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638.75487824546065</v>
      </c>
      <c r="DN32">
        <v>22.345440362809672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4.6781239336637901</v>
      </c>
      <c r="L33">
        <v>350.0081077368763</v>
      </c>
      <c r="M33">
        <v>28.234447069411633</v>
      </c>
      <c r="N33">
        <v>17.399178532311062</v>
      </c>
      <c r="O33">
        <v>0</v>
      </c>
      <c r="P33">
        <v>31.173693858845102</v>
      </c>
      <c r="Q33">
        <v>0</v>
      </c>
      <c r="R33">
        <v>10.05694062056075</v>
      </c>
      <c r="S33">
        <v>0</v>
      </c>
      <c r="T33">
        <v>0</v>
      </c>
      <c r="U33">
        <v>25.698332015224157</v>
      </c>
      <c r="V33">
        <v>6.36492760858712</v>
      </c>
      <c r="W33">
        <v>13.869260700389107</v>
      </c>
      <c r="X33">
        <v>30.168501368133025</v>
      </c>
      <c r="Y33">
        <v>0</v>
      </c>
      <c r="Z33">
        <v>2.0007000000000006</v>
      </c>
      <c r="AA33">
        <v>4.1197632387069545</v>
      </c>
      <c r="AB33">
        <v>12.122760000000001</v>
      </c>
      <c r="AC33">
        <v>5.9445005000000002</v>
      </c>
      <c r="AD33">
        <v>2.7965700000000004</v>
      </c>
      <c r="AE33">
        <v>15.166195200000001</v>
      </c>
      <c r="AF33">
        <v>6.0499999999999989</v>
      </c>
      <c r="AG33">
        <v>0</v>
      </c>
      <c r="AH33">
        <v>40.67560000000001</v>
      </c>
      <c r="AI33">
        <v>1.1718000000000002</v>
      </c>
      <c r="AJ33">
        <v>0</v>
      </c>
      <c r="AK33">
        <v>7.8249300000000002</v>
      </c>
      <c r="AL33">
        <v>0</v>
      </c>
      <c r="AM33">
        <v>4.8491039999999996</v>
      </c>
      <c r="AN33">
        <v>0.59302999999999995</v>
      </c>
      <c r="AO33">
        <v>0.18039839999999999</v>
      </c>
      <c r="AP33">
        <v>1.1790797088936957</v>
      </c>
      <c r="AQ33">
        <v>19.098040000000001</v>
      </c>
      <c r="AR33">
        <v>2.0322</v>
      </c>
      <c r="AS33">
        <v>2.8889000000000005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624.49845883087232</v>
      </c>
      <c r="DN33">
        <v>21.846625660730179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4.6781489093908473</v>
      </c>
      <c r="L34">
        <v>350.0081077368763</v>
      </c>
      <c r="M34">
        <v>28.234447069411633</v>
      </c>
      <c r="N34">
        <v>17.399178532311062</v>
      </c>
      <c r="O34">
        <v>0</v>
      </c>
      <c r="P34">
        <v>31.173693858845102</v>
      </c>
      <c r="Q34">
        <v>0</v>
      </c>
      <c r="R34">
        <v>10.296135462842244</v>
      </c>
      <c r="S34">
        <v>0</v>
      </c>
      <c r="T34">
        <v>0</v>
      </c>
      <c r="U34">
        <v>25.698332015224157</v>
      </c>
      <c r="V34">
        <v>6.36492760858712</v>
      </c>
      <c r="W34">
        <v>13.869260700389107</v>
      </c>
      <c r="X34">
        <v>30.168501368133025</v>
      </c>
      <c r="Y34">
        <v>0</v>
      </c>
      <c r="Z34">
        <v>0</v>
      </c>
      <c r="AA34">
        <v>0</v>
      </c>
      <c r="AB34">
        <v>8.0818400000000015</v>
      </c>
      <c r="AC34">
        <v>0</v>
      </c>
      <c r="AD34">
        <v>0</v>
      </c>
      <c r="AE34">
        <v>15.166195200000001</v>
      </c>
      <c r="AF34">
        <v>3.0249999999999995</v>
      </c>
      <c r="AG34">
        <v>0</v>
      </c>
      <c r="AH34">
        <v>29.054000000000006</v>
      </c>
      <c r="AI34">
        <v>0</v>
      </c>
      <c r="AJ34">
        <v>0</v>
      </c>
      <c r="AK34">
        <v>7.8249300000000002</v>
      </c>
      <c r="AL34">
        <v>0</v>
      </c>
      <c r="AM34">
        <v>3.2392799999999999</v>
      </c>
      <c r="AN34">
        <v>0.59302999999999995</v>
      </c>
      <c r="AO34">
        <v>0.18039839999999999</v>
      </c>
      <c r="AP34">
        <v>1.1790797088936957</v>
      </c>
      <c r="AQ34">
        <v>19.098040000000001</v>
      </c>
      <c r="AR34">
        <v>15.241500000000006</v>
      </c>
      <c r="AS34">
        <v>2.8889000000000005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602.38981105577716</v>
      </c>
      <c r="DN34">
        <v>21.073115515127029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4.6781489093908473</v>
      </c>
      <c r="L35">
        <v>350.00273198395143</v>
      </c>
      <c r="M35">
        <v>28.234447069411633</v>
      </c>
      <c r="N35">
        <v>17.399178532311062</v>
      </c>
      <c r="O35">
        <v>0</v>
      </c>
      <c r="P35">
        <v>31.173693858845102</v>
      </c>
      <c r="Q35">
        <v>0</v>
      </c>
      <c r="R35">
        <v>10.662478030615411</v>
      </c>
      <c r="S35">
        <v>0</v>
      </c>
      <c r="T35">
        <v>0</v>
      </c>
      <c r="U35">
        <v>25.698332015224157</v>
      </c>
      <c r="V35">
        <v>6.36492760858712</v>
      </c>
      <c r="W35">
        <v>13.869260700389107</v>
      </c>
      <c r="X35">
        <v>30.168501368133025</v>
      </c>
      <c r="Y35">
        <v>0</v>
      </c>
      <c r="Z35">
        <v>0</v>
      </c>
      <c r="AA35">
        <v>0</v>
      </c>
      <c r="AB35">
        <v>8.0818400000000015</v>
      </c>
      <c r="AC35">
        <v>0</v>
      </c>
      <c r="AD35">
        <v>0</v>
      </c>
      <c r="AE35">
        <v>10.110796800000001</v>
      </c>
      <c r="AF35">
        <v>2.7224999999999993</v>
      </c>
      <c r="AG35">
        <v>0</v>
      </c>
      <c r="AH35">
        <v>23.243200000000005</v>
      </c>
      <c r="AI35">
        <v>0</v>
      </c>
      <c r="AJ35">
        <v>0</v>
      </c>
      <c r="AK35">
        <v>7.8249300000000002</v>
      </c>
      <c r="AL35">
        <v>0</v>
      </c>
      <c r="AM35">
        <v>1.6196399999999997</v>
      </c>
      <c r="AN35">
        <v>0.59302999999999995</v>
      </c>
      <c r="AO35">
        <v>0</v>
      </c>
      <c r="AP35">
        <v>1.1790797088936957</v>
      </c>
      <c r="AQ35">
        <v>19.098040000000001</v>
      </c>
      <c r="AR35">
        <v>15.241500000000006</v>
      </c>
      <c r="AS35">
        <v>2.8889000000000005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590.20818404836803</v>
      </c>
      <c r="DN35">
        <v>20.646972537384574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4.6781489093908473</v>
      </c>
      <c r="L36">
        <v>350.00273198395143</v>
      </c>
      <c r="M36">
        <v>28.234447069411633</v>
      </c>
      <c r="N36">
        <v>17.399178532311062</v>
      </c>
      <c r="O36">
        <v>0</v>
      </c>
      <c r="P36">
        <v>31.173693858845102</v>
      </c>
      <c r="Q36">
        <v>0</v>
      </c>
      <c r="R36">
        <v>10.297517184942716</v>
      </c>
      <c r="S36">
        <v>0</v>
      </c>
      <c r="T36">
        <v>0</v>
      </c>
      <c r="U36">
        <v>25.698332015224157</v>
      </c>
      <c r="V36">
        <v>6.36492760858712</v>
      </c>
      <c r="W36">
        <v>13.869260700389107</v>
      </c>
      <c r="X36">
        <v>30.168501368133025</v>
      </c>
      <c r="Y36">
        <v>0</v>
      </c>
      <c r="Z36">
        <v>0</v>
      </c>
      <c r="AA36">
        <v>0</v>
      </c>
      <c r="AB36">
        <v>4.0409200000000007</v>
      </c>
      <c r="AC36">
        <v>0</v>
      </c>
      <c r="AD36">
        <v>0</v>
      </c>
      <c r="AE36">
        <v>10.110796800000001</v>
      </c>
      <c r="AF36">
        <v>2.7224999999999993</v>
      </c>
      <c r="AG36">
        <v>0</v>
      </c>
      <c r="AH36">
        <v>17.722940000000005</v>
      </c>
      <c r="AI36">
        <v>0</v>
      </c>
      <c r="AJ36">
        <v>0</v>
      </c>
      <c r="AK36">
        <v>7.8249300000000002</v>
      </c>
      <c r="AL36">
        <v>0</v>
      </c>
      <c r="AM36">
        <v>0</v>
      </c>
      <c r="AN36">
        <v>0.59302999999999995</v>
      </c>
      <c r="AO36">
        <v>0</v>
      </c>
      <c r="AP36">
        <v>1.1790797088936957</v>
      </c>
      <c r="AQ36">
        <v>14.323529999999996</v>
      </c>
      <c r="AR36">
        <v>2.0322</v>
      </c>
      <c r="AS36">
        <v>2.8889000000000005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561.67669345453771</v>
      </c>
      <c r="DN36">
        <v>19.648872285542161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4.6782050460910343</v>
      </c>
      <c r="L37">
        <v>350.00987257379427</v>
      </c>
      <c r="M37">
        <v>28.234447069411633</v>
      </c>
      <c r="N37">
        <v>17.399178532311062</v>
      </c>
      <c r="O37">
        <v>0</v>
      </c>
      <c r="P37">
        <v>31.173693858845102</v>
      </c>
      <c r="Q37">
        <v>0</v>
      </c>
      <c r="R37">
        <v>10.297517184942716</v>
      </c>
      <c r="S37">
        <v>0</v>
      </c>
      <c r="T37">
        <v>0</v>
      </c>
      <c r="U37">
        <v>25.698332015224157</v>
      </c>
      <c r="V37">
        <v>6.36492760858712</v>
      </c>
      <c r="W37">
        <v>13.869260700389107</v>
      </c>
      <c r="X37">
        <v>30.168501368133025</v>
      </c>
      <c r="Y37">
        <v>0</v>
      </c>
      <c r="Z37">
        <v>0</v>
      </c>
      <c r="AA37">
        <v>0</v>
      </c>
      <c r="AB37">
        <v>4.0409200000000007</v>
      </c>
      <c r="AC37">
        <v>0</v>
      </c>
      <c r="AD37">
        <v>0</v>
      </c>
      <c r="AE37">
        <v>10.110796800000001</v>
      </c>
      <c r="AF37">
        <v>2.7224999999999993</v>
      </c>
      <c r="AG37">
        <v>0</v>
      </c>
      <c r="AH37">
        <v>11.621600000000003</v>
      </c>
      <c r="AI37">
        <v>0</v>
      </c>
      <c r="AJ37">
        <v>0</v>
      </c>
      <c r="AK37">
        <v>7.8249300000000002</v>
      </c>
      <c r="AL37">
        <v>0</v>
      </c>
      <c r="AM37">
        <v>0</v>
      </c>
      <c r="AN37">
        <v>0.59302999999999995</v>
      </c>
      <c r="AO37">
        <v>0</v>
      </c>
      <c r="AP37">
        <v>3.6578982835578753</v>
      </c>
      <c r="AQ37">
        <v>13.917599999999998</v>
      </c>
      <c r="AR37">
        <v>2.0322</v>
      </c>
      <c r="AS37">
        <v>2.8889000000000005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557.7912116769495</v>
      </c>
      <c r="DN37">
        <v>19.513099364337709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4.6781550578647098</v>
      </c>
      <c r="L38">
        <v>318.00330250509762</v>
      </c>
      <c r="M38">
        <v>28.234447069411633</v>
      </c>
      <c r="N38">
        <v>17.399178532311062</v>
      </c>
      <c r="O38">
        <v>0</v>
      </c>
      <c r="P38">
        <v>31.173693858845102</v>
      </c>
      <c r="Q38">
        <v>0</v>
      </c>
      <c r="R38">
        <v>10.297517184942716</v>
      </c>
      <c r="S38">
        <v>0</v>
      </c>
      <c r="T38">
        <v>0</v>
      </c>
      <c r="U38">
        <v>25.698332015224157</v>
      </c>
      <c r="V38">
        <v>6.36492760858712</v>
      </c>
      <c r="W38">
        <v>13.869260700389107</v>
      </c>
      <c r="X38">
        <v>30.168501368133025</v>
      </c>
      <c r="Y38">
        <v>0</v>
      </c>
      <c r="Z38">
        <v>0</v>
      </c>
      <c r="AA38">
        <v>0</v>
      </c>
      <c r="AB38">
        <v>4.0409200000000007</v>
      </c>
      <c r="AC38">
        <v>0</v>
      </c>
      <c r="AD38">
        <v>0</v>
      </c>
      <c r="AE38">
        <v>10.110796800000001</v>
      </c>
      <c r="AF38">
        <v>2.7224999999999993</v>
      </c>
      <c r="AG38">
        <v>0</v>
      </c>
      <c r="AH38">
        <v>5.8108000000000013</v>
      </c>
      <c r="AI38">
        <v>0</v>
      </c>
      <c r="AJ38">
        <v>0</v>
      </c>
      <c r="AK38">
        <v>7.8249300000000002</v>
      </c>
      <c r="AL38">
        <v>0</v>
      </c>
      <c r="AM38">
        <v>0</v>
      </c>
      <c r="AN38">
        <v>0.59302999999999995</v>
      </c>
      <c r="AO38">
        <v>0</v>
      </c>
      <c r="AP38">
        <v>3.6578982835578753</v>
      </c>
      <c r="AQ38">
        <v>13.917599999999998</v>
      </c>
      <c r="AR38">
        <v>2.0322</v>
      </c>
      <c r="AS38">
        <v>2.8889000000000005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521.25202041800139</v>
      </c>
      <c r="DN38">
        <v>18.234870566362904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4.6780548209199431</v>
      </c>
      <c r="L39">
        <v>318.00757308097855</v>
      </c>
      <c r="M39">
        <v>28.234447069411633</v>
      </c>
      <c r="N39">
        <v>17.399178532311062</v>
      </c>
      <c r="O39">
        <v>0</v>
      </c>
      <c r="P39">
        <v>31.173693858845102</v>
      </c>
      <c r="Q39">
        <v>0</v>
      </c>
      <c r="R39">
        <v>10.296135462842244</v>
      </c>
      <c r="S39">
        <v>0</v>
      </c>
      <c r="T39">
        <v>0</v>
      </c>
      <c r="U39">
        <v>25.698332015224157</v>
      </c>
      <c r="V39">
        <v>6.36492760858712</v>
      </c>
      <c r="W39">
        <v>13.869260700389107</v>
      </c>
      <c r="X39">
        <v>30.168501368133025</v>
      </c>
      <c r="Y39">
        <v>0</v>
      </c>
      <c r="Z39">
        <v>0</v>
      </c>
      <c r="AA39">
        <v>0</v>
      </c>
      <c r="AB39">
        <v>4.0409200000000007</v>
      </c>
      <c r="AC39">
        <v>0</v>
      </c>
      <c r="AD39">
        <v>0</v>
      </c>
      <c r="AE39">
        <v>10.110796800000001</v>
      </c>
      <c r="AF39">
        <v>2.7224999999999993</v>
      </c>
      <c r="AG39">
        <v>0</v>
      </c>
      <c r="AH39">
        <v>5.8108000000000013</v>
      </c>
      <c r="AI39">
        <v>0</v>
      </c>
      <c r="AJ39">
        <v>0</v>
      </c>
      <c r="AK39">
        <v>7.8249300000000002</v>
      </c>
      <c r="AL39">
        <v>0</v>
      </c>
      <c r="AM39">
        <v>0</v>
      </c>
      <c r="AN39">
        <v>0.59302999999999995</v>
      </c>
      <c r="AO39">
        <v>0.27059760000000005</v>
      </c>
      <c r="AP39">
        <v>1.3755929937093121</v>
      </c>
      <c r="AQ39">
        <v>9.3170600000000015</v>
      </c>
      <c r="AR39">
        <v>2.0322</v>
      </c>
      <c r="AS39">
        <v>2.8889000000000005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514.86609515153884</v>
      </c>
      <c r="DN39">
        <v>18.011336759812572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4.6780548209199431</v>
      </c>
      <c r="L40">
        <v>350.0082105293946</v>
      </c>
      <c r="M40">
        <v>28.234447069411633</v>
      </c>
      <c r="N40">
        <v>17.399178532311062</v>
      </c>
      <c r="O40">
        <v>0</v>
      </c>
      <c r="P40">
        <v>31.173693858845102</v>
      </c>
      <c r="Q40">
        <v>0</v>
      </c>
      <c r="R40">
        <v>10.296135462842244</v>
      </c>
      <c r="S40">
        <v>0</v>
      </c>
      <c r="T40">
        <v>0</v>
      </c>
      <c r="U40">
        <v>25.698332015224157</v>
      </c>
      <c r="V40">
        <v>6.36492760858712</v>
      </c>
      <c r="W40">
        <v>13.869260700389107</v>
      </c>
      <c r="X40">
        <v>30.168501368133025</v>
      </c>
      <c r="Y40">
        <v>0</v>
      </c>
      <c r="Z40">
        <v>0</v>
      </c>
      <c r="AA40">
        <v>0</v>
      </c>
      <c r="AB40">
        <v>4.0409200000000007</v>
      </c>
      <c r="AC40">
        <v>0</v>
      </c>
      <c r="AD40">
        <v>0</v>
      </c>
      <c r="AE40">
        <v>10.110796800000001</v>
      </c>
      <c r="AF40">
        <v>2.7224999999999993</v>
      </c>
      <c r="AG40">
        <v>0</v>
      </c>
      <c r="AH40">
        <v>5.8108000000000013</v>
      </c>
      <c r="AI40">
        <v>0</v>
      </c>
      <c r="AJ40">
        <v>0</v>
      </c>
      <c r="AK40">
        <v>7.8249300000000002</v>
      </c>
      <c r="AL40">
        <v>0</v>
      </c>
      <c r="AM40">
        <v>0</v>
      </c>
      <c r="AN40">
        <v>0.59302999999999995</v>
      </c>
      <c r="AO40">
        <v>0.27059760000000005</v>
      </c>
      <c r="AP40">
        <v>1.3755929937093121</v>
      </c>
      <c r="AQ40">
        <v>4.8324999999999996</v>
      </c>
      <c r="AR40">
        <v>2.0322</v>
      </c>
      <c r="AS40">
        <v>2.8889000000000005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541.45212924900784</v>
      </c>
      <c r="DN40">
        <v>18.941380110759518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4.6780548209199431</v>
      </c>
      <c r="L41">
        <v>400.00862752567656</v>
      </c>
      <c r="M41">
        <v>28.234447069411633</v>
      </c>
      <c r="N41">
        <v>17.399178532311062</v>
      </c>
      <c r="O41">
        <v>0</v>
      </c>
      <c r="P41">
        <v>31.173693858845102</v>
      </c>
      <c r="Q41">
        <v>0</v>
      </c>
      <c r="R41">
        <v>10.296135462842244</v>
      </c>
      <c r="S41">
        <v>0</v>
      </c>
      <c r="T41">
        <v>0</v>
      </c>
      <c r="U41">
        <v>25.698332015224157</v>
      </c>
      <c r="V41">
        <v>6.36492760858712</v>
      </c>
      <c r="W41">
        <v>13.869260700389107</v>
      </c>
      <c r="X41">
        <v>30.168501368133025</v>
      </c>
      <c r="Y41">
        <v>0</v>
      </c>
      <c r="Z41">
        <v>0</v>
      </c>
      <c r="AA41">
        <v>0</v>
      </c>
      <c r="AB41">
        <v>4.0409200000000007</v>
      </c>
      <c r="AC41">
        <v>0</v>
      </c>
      <c r="AD41">
        <v>0</v>
      </c>
      <c r="AE41">
        <v>10.110796800000001</v>
      </c>
      <c r="AF41">
        <v>2.7224999999999993</v>
      </c>
      <c r="AG41">
        <v>0</v>
      </c>
      <c r="AH41">
        <v>5.8108000000000013</v>
      </c>
      <c r="AI41">
        <v>0</v>
      </c>
      <c r="AJ41">
        <v>0</v>
      </c>
      <c r="AK41">
        <v>15.64986</v>
      </c>
      <c r="AL41">
        <v>0</v>
      </c>
      <c r="AM41">
        <v>0</v>
      </c>
      <c r="AN41">
        <v>0.59302999999999995</v>
      </c>
      <c r="AO41">
        <v>0.27059760000000005</v>
      </c>
      <c r="AP41">
        <v>1.3755929937093121</v>
      </c>
      <c r="AQ41">
        <v>0</v>
      </c>
      <c r="AR41">
        <v>2.0322</v>
      </c>
      <c r="AS41">
        <v>2.8889000000000005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592.65381809134306</v>
      </c>
      <c r="DN41">
        <v>20.732538264706168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4.6780548209199431</v>
      </c>
      <c r="L42">
        <v>360.00794609229888</v>
      </c>
      <c r="M42">
        <v>28.234447069411633</v>
      </c>
      <c r="N42">
        <v>17.399178532311062</v>
      </c>
      <c r="O42">
        <v>0</v>
      </c>
      <c r="P42">
        <v>31.173693858845102</v>
      </c>
      <c r="Q42">
        <v>0</v>
      </c>
      <c r="R42">
        <v>10.296135462842244</v>
      </c>
      <c r="S42">
        <v>0</v>
      </c>
      <c r="T42">
        <v>0</v>
      </c>
      <c r="U42">
        <v>25.698332015224157</v>
      </c>
      <c r="V42">
        <v>6.36492760858712</v>
      </c>
      <c r="W42">
        <v>13.869260700389107</v>
      </c>
      <c r="X42">
        <v>30.168501368133025</v>
      </c>
      <c r="Y42">
        <v>0</v>
      </c>
      <c r="Z42">
        <v>0</v>
      </c>
      <c r="AA42">
        <v>0</v>
      </c>
      <c r="AB42">
        <v>4.0409200000000007</v>
      </c>
      <c r="AC42">
        <v>0</v>
      </c>
      <c r="AD42">
        <v>0</v>
      </c>
      <c r="AE42">
        <v>10.110796800000001</v>
      </c>
      <c r="AF42">
        <v>2.7224999999999993</v>
      </c>
      <c r="AG42">
        <v>0</v>
      </c>
      <c r="AH42">
        <v>5.8108000000000013</v>
      </c>
      <c r="AI42">
        <v>0</v>
      </c>
      <c r="AJ42">
        <v>0</v>
      </c>
      <c r="AK42">
        <v>15.64986</v>
      </c>
      <c r="AL42">
        <v>0</v>
      </c>
      <c r="AM42">
        <v>0</v>
      </c>
      <c r="AN42">
        <v>0.59302999999999995</v>
      </c>
      <c r="AO42">
        <v>0.27059760000000005</v>
      </c>
      <c r="AP42">
        <v>1.3755929937093121</v>
      </c>
      <c r="AQ42">
        <v>0</v>
      </c>
      <c r="AR42">
        <v>15.241500000000006</v>
      </c>
      <c r="AS42">
        <v>2.8889000000000005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566.76798528355471</v>
      </c>
      <c r="DN42">
        <v>19.826989639116849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4.6780548209199431</v>
      </c>
      <c r="L43">
        <v>340.00848771903549</v>
      </c>
      <c r="M43">
        <v>28.234447069411633</v>
      </c>
      <c r="N43">
        <v>17.399178532311062</v>
      </c>
      <c r="O43">
        <v>0</v>
      </c>
      <c r="P43">
        <v>31.173693858845102</v>
      </c>
      <c r="Q43">
        <v>0</v>
      </c>
      <c r="R43">
        <v>10.296135462842244</v>
      </c>
      <c r="S43">
        <v>0</v>
      </c>
      <c r="T43">
        <v>0</v>
      </c>
      <c r="U43">
        <v>25.698332015224157</v>
      </c>
      <c r="V43">
        <v>6.36492760858712</v>
      </c>
      <c r="W43">
        <v>13.869260700389107</v>
      </c>
      <c r="X43">
        <v>30.168501368133025</v>
      </c>
      <c r="Y43">
        <v>0</v>
      </c>
      <c r="Z43">
        <v>0</v>
      </c>
      <c r="AA43">
        <v>0</v>
      </c>
      <c r="AB43">
        <v>4.0409200000000007</v>
      </c>
      <c r="AC43">
        <v>0</v>
      </c>
      <c r="AD43">
        <v>0</v>
      </c>
      <c r="AE43">
        <v>5.0553984000000005</v>
      </c>
      <c r="AF43">
        <v>2.7224999999999993</v>
      </c>
      <c r="AG43">
        <v>0</v>
      </c>
      <c r="AH43">
        <v>0</v>
      </c>
      <c r="AI43">
        <v>0</v>
      </c>
      <c r="AJ43">
        <v>0</v>
      </c>
      <c r="AK43">
        <v>15.64986</v>
      </c>
      <c r="AL43">
        <v>0</v>
      </c>
      <c r="AM43">
        <v>0</v>
      </c>
      <c r="AN43">
        <v>0.59302999999999995</v>
      </c>
      <c r="AO43">
        <v>0.27059760000000005</v>
      </c>
      <c r="AP43">
        <v>1.3755929937093121</v>
      </c>
      <c r="AQ43">
        <v>0</v>
      </c>
      <c r="AR43">
        <v>15.241500000000006</v>
      </c>
      <c r="AS43">
        <v>2.8889000000000005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536.94558764546048</v>
      </c>
      <c r="DN43">
        <v>18.783730503947719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4.6780548209199431</v>
      </c>
      <c r="L44">
        <v>340.00848771903549</v>
      </c>
      <c r="M44">
        <v>28.234447069411633</v>
      </c>
      <c r="N44">
        <v>17.399178532311062</v>
      </c>
      <c r="O44">
        <v>0</v>
      </c>
      <c r="P44">
        <v>31.173693858845102</v>
      </c>
      <c r="Q44">
        <v>0</v>
      </c>
      <c r="R44">
        <v>10.296135462842244</v>
      </c>
      <c r="S44">
        <v>0</v>
      </c>
      <c r="T44">
        <v>0</v>
      </c>
      <c r="U44">
        <v>25.698332015224157</v>
      </c>
      <c r="V44">
        <v>6.36492760858712</v>
      </c>
      <c r="W44">
        <v>13.869260700389107</v>
      </c>
      <c r="X44">
        <v>30.168501368133025</v>
      </c>
      <c r="Y44">
        <v>0</v>
      </c>
      <c r="Z44">
        <v>0</v>
      </c>
      <c r="AA44">
        <v>0</v>
      </c>
      <c r="AB44">
        <v>4.0409200000000007</v>
      </c>
      <c r="AC44">
        <v>0</v>
      </c>
      <c r="AD44">
        <v>0</v>
      </c>
      <c r="AE44">
        <v>5.0553984000000005</v>
      </c>
      <c r="AF44">
        <v>2.7224999999999993</v>
      </c>
      <c r="AG44">
        <v>0</v>
      </c>
      <c r="AH44">
        <v>0</v>
      </c>
      <c r="AI44">
        <v>0</v>
      </c>
      <c r="AJ44">
        <v>0</v>
      </c>
      <c r="AK44">
        <v>15.64986</v>
      </c>
      <c r="AL44">
        <v>0</v>
      </c>
      <c r="AM44">
        <v>0</v>
      </c>
      <c r="AN44">
        <v>0.59302999999999995</v>
      </c>
      <c r="AO44">
        <v>0.27059760000000005</v>
      </c>
      <c r="AP44">
        <v>1.3755929937093121</v>
      </c>
      <c r="AQ44">
        <v>0</v>
      </c>
      <c r="AR44">
        <v>2.0322</v>
      </c>
      <c r="AS44">
        <v>2.8889000000000005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524.18276204681922</v>
      </c>
      <c r="DN44">
        <v>18.33725610258902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4.6780548209199431</v>
      </c>
      <c r="L45">
        <v>360.00794609229888</v>
      </c>
      <c r="M45">
        <v>28.234447069411633</v>
      </c>
      <c r="N45">
        <v>17.399178532311062</v>
      </c>
      <c r="O45">
        <v>0</v>
      </c>
      <c r="P45">
        <v>31.173693858845102</v>
      </c>
      <c r="Q45">
        <v>0</v>
      </c>
      <c r="R45">
        <v>10.296135462842244</v>
      </c>
      <c r="S45">
        <v>0</v>
      </c>
      <c r="T45">
        <v>0</v>
      </c>
      <c r="U45">
        <v>25.698332015224157</v>
      </c>
      <c r="V45">
        <v>6.36492760858712</v>
      </c>
      <c r="W45">
        <v>13.869260700389107</v>
      </c>
      <c r="X45">
        <v>30.168501368133025</v>
      </c>
      <c r="Y45">
        <v>0</v>
      </c>
      <c r="Z45">
        <v>0</v>
      </c>
      <c r="AA45">
        <v>0</v>
      </c>
      <c r="AB45">
        <v>4.0409200000000007</v>
      </c>
      <c r="AC45">
        <v>0</v>
      </c>
      <c r="AD45">
        <v>0</v>
      </c>
      <c r="AE45">
        <v>5.0553984000000005</v>
      </c>
      <c r="AF45">
        <v>2.7224999999999993</v>
      </c>
      <c r="AG45">
        <v>0</v>
      </c>
      <c r="AH45">
        <v>0</v>
      </c>
      <c r="AI45">
        <v>0</v>
      </c>
      <c r="AJ45">
        <v>0</v>
      </c>
      <c r="AK45">
        <v>15.64986</v>
      </c>
      <c r="AL45">
        <v>0</v>
      </c>
      <c r="AM45">
        <v>0</v>
      </c>
      <c r="AN45">
        <v>0.59302999999999995</v>
      </c>
      <c r="AO45">
        <v>0.27059760000000005</v>
      </c>
      <c r="AP45">
        <v>1.3755929937093121</v>
      </c>
      <c r="AQ45">
        <v>0</v>
      </c>
      <c r="AR45">
        <v>2.0322</v>
      </c>
      <c r="AS45">
        <v>7.5936800000000009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548.0519970017715</v>
      </c>
      <c r="DN45">
        <v>19.172259520899935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4.6780548209199431</v>
      </c>
      <c r="L46">
        <v>370.00081862808992</v>
      </c>
      <c r="M46">
        <v>28.234447069411633</v>
      </c>
      <c r="N46">
        <v>17.399178532311062</v>
      </c>
      <c r="O46">
        <v>0</v>
      </c>
      <c r="P46">
        <v>31.173693858845102</v>
      </c>
      <c r="Q46">
        <v>0</v>
      </c>
      <c r="R46">
        <v>10.296135462842244</v>
      </c>
      <c r="S46">
        <v>0</v>
      </c>
      <c r="T46">
        <v>0</v>
      </c>
      <c r="U46">
        <v>25.698332015224157</v>
      </c>
      <c r="V46">
        <v>6.36492760858712</v>
      </c>
      <c r="W46">
        <v>13.869260700389107</v>
      </c>
      <c r="X46">
        <v>30.168501368133025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2.7224999999999993</v>
      </c>
      <c r="AG46">
        <v>0</v>
      </c>
      <c r="AH46">
        <v>0</v>
      </c>
      <c r="AI46">
        <v>0</v>
      </c>
      <c r="AJ46">
        <v>0</v>
      </c>
      <c r="AK46">
        <v>15.64986</v>
      </c>
      <c r="AL46">
        <v>0</v>
      </c>
      <c r="AM46">
        <v>0</v>
      </c>
      <c r="AN46">
        <v>0.59302999999999995</v>
      </c>
      <c r="AO46">
        <v>0.27059760000000005</v>
      </c>
      <c r="AP46">
        <v>1.3755929937093121</v>
      </c>
      <c r="AQ46">
        <v>0</v>
      </c>
      <c r="AR46">
        <v>2.0322</v>
      </c>
      <c r="AS46">
        <v>7.5936800000000009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553.80277343531145</v>
      </c>
      <c r="DN46">
        <v>19.373435623151074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4.6780548209199431</v>
      </c>
      <c r="L47">
        <v>370.00081862808992</v>
      </c>
      <c r="M47">
        <v>28.234447069411633</v>
      </c>
      <c r="N47">
        <v>17.399178532311062</v>
      </c>
      <c r="O47">
        <v>0</v>
      </c>
      <c r="P47">
        <v>31.173693858845102</v>
      </c>
      <c r="Q47">
        <v>0</v>
      </c>
      <c r="R47">
        <v>10.296135462842244</v>
      </c>
      <c r="S47">
        <v>0</v>
      </c>
      <c r="T47">
        <v>0</v>
      </c>
      <c r="U47">
        <v>25.698332015224157</v>
      </c>
      <c r="V47">
        <v>6.36492760858712</v>
      </c>
      <c r="W47">
        <v>13.869260700389107</v>
      </c>
      <c r="X47">
        <v>30.168501368133025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5.0553984000000005</v>
      </c>
      <c r="AF47">
        <v>2.7224999999999993</v>
      </c>
      <c r="AG47">
        <v>0</v>
      </c>
      <c r="AH47">
        <v>0</v>
      </c>
      <c r="AI47">
        <v>0</v>
      </c>
      <c r="AJ47">
        <v>0</v>
      </c>
      <c r="AK47">
        <v>15.64986</v>
      </c>
      <c r="AL47">
        <v>0</v>
      </c>
      <c r="AM47">
        <v>0</v>
      </c>
      <c r="AN47">
        <v>0.59302999999999995</v>
      </c>
      <c r="AO47">
        <v>0.18039839999999999</v>
      </c>
      <c r="AP47">
        <v>1.3755929937093121</v>
      </c>
      <c r="AQ47">
        <v>0</v>
      </c>
      <c r="AR47">
        <v>2.0322</v>
      </c>
      <c r="AS47">
        <v>7.5936800000000009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553.71562321371141</v>
      </c>
      <c r="DN47">
        <v>19.370386644751072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4.6780548209199431</v>
      </c>
      <c r="L48">
        <v>370.00081862808992</v>
      </c>
      <c r="M48">
        <v>28.234447069411633</v>
      </c>
      <c r="N48">
        <v>17.399178532311062</v>
      </c>
      <c r="O48">
        <v>0</v>
      </c>
      <c r="P48">
        <v>31.173693858845102</v>
      </c>
      <c r="Q48">
        <v>0</v>
      </c>
      <c r="R48">
        <v>10.296135462842244</v>
      </c>
      <c r="S48">
        <v>0</v>
      </c>
      <c r="T48">
        <v>0</v>
      </c>
      <c r="U48">
        <v>25.698332015224157</v>
      </c>
      <c r="V48">
        <v>6.36492760858712</v>
      </c>
      <c r="W48">
        <v>13.869260700389107</v>
      </c>
      <c r="X48">
        <v>30.168501368133025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5.0553984000000005</v>
      </c>
      <c r="AF48">
        <v>2.7224999999999993</v>
      </c>
      <c r="AG48">
        <v>0</v>
      </c>
      <c r="AH48">
        <v>0</v>
      </c>
      <c r="AI48">
        <v>0</v>
      </c>
      <c r="AJ48">
        <v>0</v>
      </c>
      <c r="AK48">
        <v>15.64986</v>
      </c>
      <c r="AL48">
        <v>0</v>
      </c>
      <c r="AM48">
        <v>0</v>
      </c>
      <c r="AN48">
        <v>0.59302999999999995</v>
      </c>
      <c r="AO48">
        <v>0.18039839999999999</v>
      </c>
      <c r="AP48">
        <v>1.3755929937093121</v>
      </c>
      <c r="AQ48">
        <v>0</v>
      </c>
      <c r="AR48">
        <v>2.0322</v>
      </c>
      <c r="AS48">
        <v>7.5936800000000009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553.71562321371141</v>
      </c>
      <c r="DN48">
        <v>19.370386644751072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4.6780548209199431</v>
      </c>
      <c r="L49">
        <v>370.00081862808992</v>
      </c>
      <c r="M49">
        <v>28.234447069411633</v>
      </c>
      <c r="N49">
        <v>17.399178532311062</v>
      </c>
      <c r="O49">
        <v>0</v>
      </c>
      <c r="P49">
        <v>31.173693858845102</v>
      </c>
      <c r="Q49">
        <v>0</v>
      </c>
      <c r="R49">
        <v>10.296135462842244</v>
      </c>
      <c r="S49">
        <v>0</v>
      </c>
      <c r="T49">
        <v>0</v>
      </c>
      <c r="U49">
        <v>25.698332015224157</v>
      </c>
      <c r="V49">
        <v>6.36492760858712</v>
      </c>
      <c r="W49">
        <v>13.869260700389107</v>
      </c>
      <c r="X49">
        <v>30.168501368133025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5.0553984000000005</v>
      </c>
      <c r="AF49">
        <v>2.7224999999999993</v>
      </c>
      <c r="AG49">
        <v>0</v>
      </c>
      <c r="AH49">
        <v>0</v>
      </c>
      <c r="AI49">
        <v>0</v>
      </c>
      <c r="AJ49">
        <v>0</v>
      </c>
      <c r="AK49">
        <v>15.64986</v>
      </c>
      <c r="AL49">
        <v>0</v>
      </c>
      <c r="AM49">
        <v>0</v>
      </c>
      <c r="AN49">
        <v>0.59302999999999995</v>
      </c>
      <c r="AO49">
        <v>0.18039839999999999</v>
      </c>
      <c r="AP49">
        <v>1.3755929937093121</v>
      </c>
      <c r="AQ49">
        <v>0</v>
      </c>
      <c r="AR49">
        <v>2.0322</v>
      </c>
      <c r="AS49">
        <v>2.8889000000000005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549.16986494215337</v>
      </c>
      <c r="DN49">
        <v>19.211364916309208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4.6780548209199431</v>
      </c>
      <c r="L50">
        <v>370.00081862808992</v>
      </c>
      <c r="M50">
        <v>28.234447069411633</v>
      </c>
      <c r="N50">
        <v>17.399178532311062</v>
      </c>
      <c r="O50">
        <v>0</v>
      </c>
      <c r="P50">
        <v>31.173693858845102</v>
      </c>
      <c r="Q50">
        <v>0</v>
      </c>
      <c r="R50">
        <v>10.296135462842244</v>
      </c>
      <c r="S50">
        <v>0</v>
      </c>
      <c r="T50">
        <v>0</v>
      </c>
      <c r="U50">
        <v>25.698332015224157</v>
      </c>
      <c r="V50">
        <v>6.36492760858712</v>
      </c>
      <c r="W50">
        <v>13.869260700389107</v>
      </c>
      <c r="X50">
        <v>30.168501368133025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5.0553984000000005</v>
      </c>
      <c r="AF50">
        <v>2.7224999999999993</v>
      </c>
      <c r="AG50">
        <v>0</v>
      </c>
      <c r="AH50">
        <v>0</v>
      </c>
      <c r="AI50">
        <v>0</v>
      </c>
      <c r="AJ50">
        <v>0</v>
      </c>
      <c r="AK50">
        <v>15.64986</v>
      </c>
      <c r="AL50">
        <v>0</v>
      </c>
      <c r="AM50">
        <v>0</v>
      </c>
      <c r="AN50">
        <v>0.59302999999999995</v>
      </c>
      <c r="AO50">
        <v>0.18039839999999999</v>
      </c>
      <c r="AP50">
        <v>1.3755929937093121</v>
      </c>
      <c r="AQ50">
        <v>0</v>
      </c>
      <c r="AR50">
        <v>2.0322</v>
      </c>
      <c r="AS50">
        <v>1.8571499999999999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548.17298796943555</v>
      </c>
      <c r="DN50">
        <v>19.17649188902702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4.6780548209199431</v>
      </c>
      <c r="L51">
        <v>370.00081862808992</v>
      </c>
      <c r="M51">
        <v>28.234447069411633</v>
      </c>
      <c r="N51">
        <v>17.399178532311062</v>
      </c>
      <c r="O51">
        <v>0</v>
      </c>
      <c r="P51">
        <v>31.173693858845102</v>
      </c>
      <c r="Q51">
        <v>0</v>
      </c>
      <c r="R51">
        <v>10.296135462842244</v>
      </c>
      <c r="S51">
        <v>0</v>
      </c>
      <c r="T51">
        <v>0</v>
      </c>
      <c r="U51">
        <v>25.698332015224157</v>
      </c>
      <c r="V51">
        <v>6.36492760858712</v>
      </c>
      <c r="W51">
        <v>13.869260700389107</v>
      </c>
      <c r="X51">
        <v>30.168501368133025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5.0553984000000005</v>
      </c>
      <c r="AF51">
        <v>2.7224999999999993</v>
      </c>
      <c r="AG51">
        <v>0</v>
      </c>
      <c r="AH51">
        <v>0</v>
      </c>
      <c r="AI51">
        <v>0</v>
      </c>
      <c r="AJ51">
        <v>0</v>
      </c>
      <c r="AK51">
        <v>15.64986</v>
      </c>
      <c r="AL51">
        <v>0</v>
      </c>
      <c r="AM51">
        <v>0</v>
      </c>
      <c r="AN51">
        <v>0.59302999999999995</v>
      </c>
      <c r="AO51">
        <v>0.18039839999999999</v>
      </c>
      <c r="AP51">
        <v>1.3755929937093121</v>
      </c>
      <c r="AQ51">
        <v>0</v>
      </c>
      <c r="AR51">
        <v>2.0322</v>
      </c>
      <c r="AS51">
        <v>1.8571499999999999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548.17298796943555</v>
      </c>
      <c r="DN51">
        <v>19.17649188902702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4.6780548209199431</v>
      </c>
      <c r="L52">
        <v>370.00081862808992</v>
      </c>
      <c r="M52">
        <v>28.234447069411633</v>
      </c>
      <c r="N52">
        <v>17.399178532311062</v>
      </c>
      <c r="O52">
        <v>0</v>
      </c>
      <c r="P52">
        <v>31.173693858845102</v>
      </c>
      <c r="Q52">
        <v>0</v>
      </c>
      <c r="R52">
        <v>10.296135462842244</v>
      </c>
      <c r="S52">
        <v>0</v>
      </c>
      <c r="T52">
        <v>0</v>
      </c>
      <c r="U52">
        <v>25.698332015224157</v>
      </c>
      <c r="V52">
        <v>6.36492760858712</v>
      </c>
      <c r="W52">
        <v>13.869260700389107</v>
      </c>
      <c r="X52">
        <v>30.168501368133025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5.0553984000000005</v>
      </c>
      <c r="AF52">
        <v>2.7224999999999993</v>
      </c>
      <c r="AG52">
        <v>0</v>
      </c>
      <c r="AH52">
        <v>0</v>
      </c>
      <c r="AI52">
        <v>0</v>
      </c>
      <c r="AJ52">
        <v>0</v>
      </c>
      <c r="AK52">
        <v>15.64986</v>
      </c>
      <c r="AL52">
        <v>0</v>
      </c>
      <c r="AM52">
        <v>0</v>
      </c>
      <c r="AN52">
        <v>0.59302999999999995</v>
      </c>
      <c r="AO52">
        <v>0.18039839999999999</v>
      </c>
      <c r="AP52">
        <v>1.3755929937093121</v>
      </c>
      <c r="AQ52">
        <v>0</v>
      </c>
      <c r="AR52">
        <v>2.0322</v>
      </c>
      <c r="AS52">
        <v>1.8571499999999999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548.17298796943555</v>
      </c>
      <c r="DN52">
        <v>19.17649188902702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4.6780548209199431</v>
      </c>
      <c r="L53">
        <v>370.00081862808992</v>
      </c>
      <c r="M53">
        <v>28.234447069411633</v>
      </c>
      <c r="N53">
        <v>17.399178532311062</v>
      </c>
      <c r="O53">
        <v>0</v>
      </c>
      <c r="P53">
        <v>31.173693858845102</v>
      </c>
      <c r="Q53">
        <v>0</v>
      </c>
      <c r="R53">
        <v>10.296135462842244</v>
      </c>
      <c r="S53">
        <v>0</v>
      </c>
      <c r="T53">
        <v>0</v>
      </c>
      <c r="U53">
        <v>25.698332015224157</v>
      </c>
      <c r="V53">
        <v>6.36492760858712</v>
      </c>
      <c r="W53">
        <v>13.869260700389107</v>
      </c>
      <c r="X53">
        <v>30.168501368133025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5.0553984000000005</v>
      </c>
      <c r="AF53">
        <v>2.7224999999999993</v>
      </c>
      <c r="AG53">
        <v>0</v>
      </c>
      <c r="AH53">
        <v>0</v>
      </c>
      <c r="AI53">
        <v>0</v>
      </c>
      <c r="AJ53">
        <v>0</v>
      </c>
      <c r="AK53">
        <v>15.64986</v>
      </c>
      <c r="AL53">
        <v>0</v>
      </c>
      <c r="AM53">
        <v>0</v>
      </c>
      <c r="AN53">
        <v>0.59302999999999995</v>
      </c>
      <c r="AO53">
        <v>0.27059760000000005</v>
      </c>
      <c r="AP53">
        <v>1.3755929937093121</v>
      </c>
      <c r="AQ53">
        <v>0</v>
      </c>
      <c r="AR53">
        <v>2.0322</v>
      </c>
      <c r="AS53">
        <v>1.8571499999999999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548.26013819103559</v>
      </c>
      <c r="DN53">
        <v>19.179540867427015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4.6780548209199431</v>
      </c>
      <c r="L54">
        <v>318.00757308097855</v>
      </c>
      <c r="M54">
        <v>28.234447069411633</v>
      </c>
      <c r="N54">
        <v>17.399178532311062</v>
      </c>
      <c r="O54">
        <v>0</v>
      </c>
      <c r="P54">
        <v>31.173693858845102</v>
      </c>
      <c r="Q54">
        <v>0</v>
      </c>
      <c r="R54">
        <v>10.296135462842244</v>
      </c>
      <c r="S54">
        <v>0</v>
      </c>
      <c r="T54">
        <v>0</v>
      </c>
      <c r="U54">
        <v>25.698332015224157</v>
      </c>
      <c r="V54">
        <v>6.36492760858712</v>
      </c>
      <c r="W54">
        <v>13.869260700389107</v>
      </c>
      <c r="X54">
        <v>30.168501368133025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5.0553984000000005</v>
      </c>
      <c r="AF54">
        <v>2.7224999999999993</v>
      </c>
      <c r="AG54">
        <v>0</v>
      </c>
      <c r="AH54">
        <v>0</v>
      </c>
      <c r="AI54">
        <v>0</v>
      </c>
      <c r="AJ54">
        <v>0</v>
      </c>
      <c r="AK54">
        <v>15.64986</v>
      </c>
      <c r="AL54">
        <v>0</v>
      </c>
      <c r="AM54">
        <v>0</v>
      </c>
      <c r="AN54">
        <v>0.59302999999999995</v>
      </c>
      <c r="AO54">
        <v>0.27059760000000005</v>
      </c>
      <c r="AP54">
        <v>1.3755929937093121</v>
      </c>
      <c r="AQ54">
        <v>0</v>
      </c>
      <c r="AR54">
        <v>2.0322</v>
      </c>
      <c r="AS54">
        <v>1.8571499999999999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498.02426433497402</v>
      </c>
      <c r="DN54">
        <v>17.422169176377281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318.00757308097855</v>
      </c>
      <c r="M55">
        <v>28.234447069411633</v>
      </c>
      <c r="N55">
        <v>17.399178532311062</v>
      </c>
      <c r="O55">
        <v>0</v>
      </c>
      <c r="P55">
        <v>31.173693858845102</v>
      </c>
      <c r="Q55">
        <v>0</v>
      </c>
      <c r="R55">
        <v>4.9048708936419585</v>
      </c>
      <c r="S55">
        <v>0</v>
      </c>
      <c r="T55">
        <v>0</v>
      </c>
      <c r="U55">
        <v>25.698332015224157</v>
      </c>
      <c r="V55">
        <v>0</v>
      </c>
      <c r="W55">
        <v>13.869260700389107</v>
      </c>
      <c r="X55">
        <v>30.168501368133025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5.0553984000000005</v>
      </c>
      <c r="AF55">
        <v>2.7224999999999993</v>
      </c>
      <c r="AG55">
        <v>0</v>
      </c>
      <c r="AH55">
        <v>0</v>
      </c>
      <c r="AI55">
        <v>0</v>
      </c>
      <c r="AJ55">
        <v>0</v>
      </c>
      <c r="AK55">
        <v>15.64986</v>
      </c>
      <c r="AL55">
        <v>0</v>
      </c>
      <c r="AM55">
        <v>0</v>
      </c>
      <c r="AN55">
        <v>0.59302999999999995</v>
      </c>
      <c r="AO55">
        <v>0.27059760000000005</v>
      </c>
      <c r="AP55">
        <v>1.3755929937093121</v>
      </c>
      <c r="AQ55">
        <v>0</v>
      </c>
      <c r="AR55">
        <v>2.0322</v>
      </c>
      <c r="AS55">
        <v>1.6507999999999998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481.94611970151215</v>
      </c>
      <c r="DN55">
        <v>16.859716811131737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318.00757308097855</v>
      </c>
      <c r="M56">
        <v>28.234447069411633</v>
      </c>
      <c r="N56">
        <v>17.399178532311062</v>
      </c>
      <c r="O56">
        <v>0</v>
      </c>
      <c r="P56">
        <v>31.173693858845102</v>
      </c>
      <c r="Q56">
        <v>0</v>
      </c>
      <c r="R56">
        <v>0</v>
      </c>
      <c r="S56">
        <v>0</v>
      </c>
      <c r="T56">
        <v>0</v>
      </c>
      <c r="U56">
        <v>25.698332015224157</v>
      </c>
      <c r="V56">
        <v>0</v>
      </c>
      <c r="W56">
        <v>13.869260700389107</v>
      </c>
      <c r="X56">
        <v>30.168501368133025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5.0553984000000005</v>
      </c>
      <c r="AF56">
        <v>2.7224999999999993</v>
      </c>
      <c r="AG56">
        <v>0</v>
      </c>
      <c r="AH56">
        <v>0</v>
      </c>
      <c r="AI56">
        <v>0</v>
      </c>
      <c r="AJ56">
        <v>0</v>
      </c>
      <c r="AK56">
        <v>15.64986</v>
      </c>
      <c r="AL56">
        <v>0</v>
      </c>
      <c r="AM56">
        <v>0</v>
      </c>
      <c r="AN56">
        <v>0.59302999999999995</v>
      </c>
      <c r="AO56">
        <v>0.27059760000000005</v>
      </c>
      <c r="AP56">
        <v>1.3755929937093121</v>
      </c>
      <c r="AQ56">
        <v>0</v>
      </c>
      <c r="AR56">
        <v>2.0322</v>
      </c>
      <c r="AS56">
        <v>1.6507999999999998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477.20703339796694</v>
      </c>
      <c r="DN56">
        <v>16.693932221035048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318.00757308097855</v>
      </c>
      <c r="M57">
        <v>28.234447069411633</v>
      </c>
      <c r="N57">
        <v>17.399178532311062</v>
      </c>
      <c r="O57">
        <v>0</v>
      </c>
      <c r="P57">
        <v>31.173693858845102</v>
      </c>
      <c r="Q57">
        <v>0</v>
      </c>
      <c r="R57">
        <v>0</v>
      </c>
      <c r="S57">
        <v>0</v>
      </c>
      <c r="T57">
        <v>0</v>
      </c>
      <c r="U57">
        <v>25.698332015224157</v>
      </c>
      <c r="V57">
        <v>0</v>
      </c>
      <c r="W57">
        <v>13.869260700389107</v>
      </c>
      <c r="X57">
        <v>30.168501368133025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5.0553984000000005</v>
      </c>
      <c r="AF57">
        <v>2.7224999999999993</v>
      </c>
      <c r="AG57">
        <v>0</v>
      </c>
      <c r="AH57">
        <v>0</v>
      </c>
      <c r="AI57">
        <v>0</v>
      </c>
      <c r="AJ57">
        <v>0</v>
      </c>
      <c r="AK57">
        <v>15.64986</v>
      </c>
      <c r="AL57">
        <v>0</v>
      </c>
      <c r="AM57">
        <v>0</v>
      </c>
      <c r="AN57">
        <v>0.59302999999999995</v>
      </c>
      <c r="AO57">
        <v>9.0199199999999993E-2</v>
      </c>
      <c r="AP57">
        <v>1.6507115924511744</v>
      </c>
      <c r="AQ57">
        <v>0</v>
      </c>
      <c r="AR57">
        <v>2.0322</v>
      </c>
      <c r="AS57">
        <v>1.6507999999999998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477.29853595144664</v>
      </c>
      <c r="DN57">
        <v>16.69714986629721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318.00757308097855</v>
      </c>
      <c r="M58">
        <v>28.234447069411633</v>
      </c>
      <c r="N58">
        <v>17.399178532311062</v>
      </c>
      <c r="O58">
        <v>0</v>
      </c>
      <c r="P58">
        <v>31.173693858845102</v>
      </c>
      <c r="Q58">
        <v>0</v>
      </c>
      <c r="R58">
        <v>0</v>
      </c>
      <c r="S58">
        <v>0</v>
      </c>
      <c r="T58">
        <v>0</v>
      </c>
      <c r="U58">
        <v>25.698332015224157</v>
      </c>
      <c r="V58">
        <v>0</v>
      </c>
      <c r="W58">
        <v>13.869260700389107</v>
      </c>
      <c r="X58">
        <v>30.168501368133025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5.0553984000000005</v>
      </c>
      <c r="AF58">
        <v>2.7224999999999993</v>
      </c>
      <c r="AG58">
        <v>0</v>
      </c>
      <c r="AH58">
        <v>0</v>
      </c>
      <c r="AI58">
        <v>0</v>
      </c>
      <c r="AJ58">
        <v>0</v>
      </c>
      <c r="AK58">
        <v>15.64986</v>
      </c>
      <c r="AL58">
        <v>0</v>
      </c>
      <c r="AM58">
        <v>0</v>
      </c>
      <c r="AN58">
        <v>0.59302999999999995</v>
      </c>
      <c r="AO58">
        <v>9.0199199999999993E-2</v>
      </c>
      <c r="AP58">
        <v>1.6507115924511744</v>
      </c>
      <c r="AQ58">
        <v>0</v>
      </c>
      <c r="AR58">
        <v>2.0322</v>
      </c>
      <c r="AS58">
        <v>1.6507999999999998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477.29853595144664</v>
      </c>
      <c r="DN58">
        <v>16.69714986629721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318.00757308097855</v>
      </c>
      <c r="M59">
        <v>28.234447069411633</v>
      </c>
      <c r="N59">
        <v>17.399178532311062</v>
      </c>
      <c r="O59">
        <v>0</v>
      </c>
      <c r="P59">
        <v>31.173693858845102</v>
      </c>
      <c r="Q59">
        <v>0</v>
      </c>
      <c r="R59">
        <v>10.296135462842244</v>
      </c>
      <c r="S59">
        <v>0</v>
      </c>
      <c r="T59">
        <v>0</v>
      </c>
      <c r="U59">
        <v>25.698332015224157</v>
      </c>
      <c r="V59">
        <v>6.36492760858712</v>
      </c>
      <c r="W59">
        <v>13.869260700389107</v>
      </c>
      <c r="X59">
        <v>30.168501368133025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5.0553984000000005</v>
      </c>
      <c r="AF59">
        <v>2.7224999999999993</v>
      </c>
      <c r="AG59">
        <v>0</v>
      </c>
      <c r="AH59">
        <v>0</v>
      </c>
      <c r="AI59">
        <v>0</v>
      </c>
      <c r="AJ59">
        <v>0</v>
      </c>
      <c r="AK59">
        <v>15.64986</v>
      </c>
      <c r="AL59">
        <v>0</v>
      </c>
      <c r="AM59">
        <v>0</v>
      </c>
      <c r="AN59">
        <v>0.59302999999999995</v>
      </c>
      <c r="AO59">
        <v>9.0199199999999993E-2</v>
      </c>
      <c r="AP59">
        <v>1.6507115924511744</v>
      </c>
      <c r="AQ59">
        <v>0</v>
      </c>
      <c r="AR59">
        <v>15.241500000000006</v>
      </c>
      <c r="AS59">
        <v>1.6507999999999998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506.15928058073291</v>
      </c>
      <c r="DN59">
        <v>17.706768308440232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4.6780548209199431</v>
      </c>
      <c r="L60">
        <v>318.00757308097855</v>
      </c>
      <c r="M60">
        <v>28.234447069411633</v>
      </c>
      <c r="N60">
        <v>17.399178532311062</v>
      </c>
      <c r="O60">
        <v>0</v>
      </c>
      <c r="P60">
        <v>31.173693858845102</v>
      </c>
      <c r="Q60">
        <v>0</v>
      </c>
      <c r="R60">
        <v>10.296135462842244</v>
      </c>
      <c r="S60">
        <v>0</v>
      </c>
      <c r="T60">
        <v>0</v>
      </c>
      <c r="U60">
        <v>25.698332015224157</v>
      </c>
      <c r="V60">
        <v>6.36492760858712</v>
      </c>
      <c r="W60">
        <v>13.869260700389107</v>
      </c>
      <c r="X60">
        <v>30.168501368133025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5.0553984000000005</v>
      </c>
      <c r="AF60">
        <v>2.7224999999999993</v>
      </c>
      <c r="AG60">
        <v>0</v>
      </c>
      <c r="AH60">
        <v>0</v>
      </c>
      <c r="AI60">
        <v>0</v>
      </c>
      <c r="AJ60">
        <v>0</v>
      </c>
      <c r="AK60">
        <v>15.64986</v>
      </c>
      <c r="AL60">
        <v>0</v>
      </c>
      <c r="AM60">
        <v>0</v>
      </c>
      <c r="AN60">
        <v>0.59302999999999995</v>
      </c>
      <c r="AO60">
        <v>9.0199199999999993E-2</v>
      </c>
      <c r="AP60">
        <v>1.6507115924511744</v>
      </c>
      <c r="AQ60">
        <v>0</v>
      </c>
      <c r="AR60">
        <v>15.241500000000006</v>
      </c>
      <c r="AS60">
        <v>1.6507999999999998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510.67921715391037</v>
      </c>
      <c r="DN60">
        <v>17.864886556182796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4.6780548209199431</v>
      </c>
      <c r="L61">
        <v>365.0078183840667</v>
      </c>
      <c r="M61">
        <v>28.234447069411633</v>
      </c>
      <c r="N61">
        <v>17.399178532311062</v>
      </c>
      <c r="O61">
        <v>0</v>
      </c>
      <c r="P61">
        <v>31.173693858845102</v>
      </c>
      <c r="Q61">
        <v>0</v>
      </c>
      <c r="R61">
        <v>10.296135462842244</v>
      </c>
      <c r="S61">
        <v>0</v>
      </c>
      <c r="T61">
        <v>0</v>
      </c>
      <c r="U61">
        <v>25.698332015224157</v>
      </c>
      <c r="V61">
        <v>6.36492760858712</v>
      </c>
      <c r="W61">
        <v>13.869260700389107</v>
      </c>
      <c r="X61">
        <v>30.168501368133025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5.0553984000000005</v>
      </c>
      <c r="AF61">
        <v>2.7224999999999993</v>
      </c>
      <c r="AG61">
        <v>0</v>
      </c>
      <c r="AH61">
        <v>0</v>
      </c>
      <c r="AI61">
        <v>0</v>
      </c>
      <c r="AJ61">
        <v>0</v>
      </c>
      <c r="AK61">
        <v>15.64986</v>
      </c>
      <c r="AL61">
        <v>0</v>
      </c>
      <c r="AM61">
        <v>0</v>
      </c>
      <c r="AN61">
        <v>0.59302999999999995</v>
      </c>
      <c r="AO61">
        <v>9.0199199999999993E-2</v>
      </c>
      <c r="AP61">
        <v>1.6507115924511744</v>
      </c>
      <c r="AQ61">
        <v>0</v>
      </c>
      <c r="AR61">
        <v>2.0322</v>
      </c>
      <c r="AS61">
        <v>1.6507999999999998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543.3280285748358</v>
      </c>
      <c r="DN61">
        <v>19.007020438345446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4.6780548209199431</v>
      </c>
      <c r="L62">
        <v>445.00908288684843</v>
      </c>
      <c r="M62">
        <v>28.234447069411633</v>
      </c>
      <c r="N62">
        <v>17.399178532311062</v>
      </c>
      <c r="O62">
        <v>0</v>
      </c>
      <c r="P62">
        <v>31.173693858845102</v>
      </c>
      <c r="Q62">
        <v>0</v>
      </c>
      <c r="R62">
        <v>10.296135462842244</v>
      </c>
      <c r="S62">
        <v>0</v>
      </c>
      <c r="T62">
        <v>0</v>
      </c>
      <c r="U62">
        <v>25.698332015224157</v>
      </c>
      <c r="V62">
        <v>6.36492760858712</v>
      </c>
      <c r="W62">
        <v>13.869260700389107</v>
      </c>
      <c r="X62">
        <v>30.168501368133025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5.0553984000000005</v>
      </c>
      <c r="AF62">
        <v>2.7224999999999993</v>
      </c>
      <c r="AG62">
        <v>0</v>
      </c>
      <c r="AH62">
        <v>6.3918799999999996</v>
      </c>
      <c r="AI62">
        <v>0</v>
      </c>
      <c r="AJ62">
        <v>0</v>
      </c>
      <c r="AK62">
        <v>15.64986</v>
      </c>
      <c r="AL62">
        <v>0</v>
      </c>
      <c r="AM62">
        <v>0</v>
      </c>
      <c r="AN62">
        <v>0.59302999999999995</v>
      </c>
      <c r="AO62">
        <v>9.0199199999999993E-2</v>
      </c>
      <c r="AP62">
        <v>3.6578982835578753</v>
      </c>
      <c r="AQ62">
        <v>4.7745099999999994</v>
      </c>
      <c r="AR62">
        <v>1.3548000000000004</v>
      </c>
      <c r="AS62">
        <v>1.6507999999999998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632.69893848815241</v>
      </c>
      <c r="DN62">
        <v>22.133551718917197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4.6780548209199431</v>
      </c>
      <c r="L63">
        <v>480.00969551027254</v>
      </c>
      <c r="M63">
        <v>28.234447069411633</v>
      </c>
      <c r="N63">
        <v>22.228624482216834</v>
      </c>
      <c r="O63">
        <v>0</v>
      </c>
      <c r="P63">
        <v>31.173693858845102</v>
      </c>
      <c r="Q63">
        <v>0</v>
      </c>
      <c r="R63">
        <v>10.296135462842244</v>
      </c>
      <c r="S63">
        <v>0</v>
      </c>
      <c r="T63">
        <v>0</v>
      </c>
      <c r="U63">
        <v>25.698332015224157</v>
      </c>
      <c r="V63">
        <v>6.36492760858712</v>
      </c>
      <c r="W63">
        <v>13.869260700389107</v>
      </c>
      <c r="X63">
        <v>30.168501368133025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5.0553984000000005</v>
      </c>
      <c r="AF63">
        <v>2.7224999999999993</v>
      </c>
      <c r="AG63">
        <v>0</v>
      </c>
      <c r="AH63">
        <v>6.3918799999999996</v>
      </c>
      <c r="AI63">
        <v>0</v>
      </c>
      <c r="AJ63">
        <v>0</v>
      </c>
      <c r="AK63">
        <v>15.64986</v>
      </c>
      <c r="AL63">
        <v>0</v>
      </c>
      <c r="AM63">
        <v>0</v>
      </c>
      <c r="AN63">
        <v>0.59302999999999995</v>
      </c>
      <c r="AO63">
        <v>9.0199199999999993E-2</v>
      </c>
      <c r="AP63">
        <v>3.6578982835578753</v>
      </c>
      <c r="AQ63">
        <v>4.7745099999999994</v>
      </c>
      <c r="AR63">
        <v>1.3548000000000004</v>
      </c>
      <c r="AS63">
        <v>1.6507999999999998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671.18274108514845</v>
      </c>
      <c r="DN63">
        <v>23.479807695250898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4.6780548209199431</v>
      </c>
      <c r="L64">
        <v>480.00969551027254</v>
      </c>
      <c r="M64">
        <v>28.234447069411633</v>
      </c>
      <c r="N64">
        <v>27.254933664219966</v>
      </c>
      <c r="O64">
        <v>0</v>
      </c>
      <c r="P64">
        <v>31.173693858845102</v>
      </c>
      <c r="Q64">
        <v>0</v>
      </c>
      <c r="R64">
        <v>10.296135462842244</v>
      </c>
      <c r="S64">
        <v>0</v>
      </c>
      <c r="T64">
        <v>0</v>
      </c>
      <c r="U64">
        <v>25.698332015224157</v>
      </c>
      <c r="V64">
        <v>6.36492760858712</v>
      </c>
      <c r="W64">
        <v>13.869260700389107</v>
      </c>
      <c r="X64">
        <v>30.168501368133025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5.0553984000000005</v>
      </c>
      <c r="AF64">
        <v>2.7224999999999993</v>
      </c>
      <c r="AG64">
        <v>0</v>
      </c>
      <c r="AH64">
        <v>6.3918799999999996</v>
      </c>
      <c r="AI64">
        <v>0</v>
      </c>
      <c r="AJ64">
        <v>0</v>
      </c>
      <c r="AK64">
        <v>15.64986</v>
      </c>
      <c r="AL64">
        <v>0</v>
      </c>
      <c r="AM64">
        <v>0</v>
      </c>
      <c r="AN64">
        <v>0.59302999999999995</v>
      </c>
      <c r="AO64">
        <v>9.0199199999999993E-2</v>
      </c>
      <c r="AP64">
        <v>3.6578982835578753</v>
      </c>
      <c r="AQ64">
        <v>4.7745099999999994</v>
      </c>
      <c r="AR64">
        <v>1.3548000000000004</v>
      </c>
      <c r="AS64">
        <v>1.6507999999999998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676.03916092599627</v>
      </c>
      <c r="DN64">
        <v>23.649697036406266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4.6780548209199431</v>
      </c>
      <c r="L65">
        <v>491.26269292605099</v>
      </c>
      <c r="M65">
        <v>28.234447069411633</v>
      </c>
      <c r="N65">
        <v>30.584903223445124</v>
      </c>
      <c r="O65">
        <v>0</v>
      </c>
      <c r="P65">
        <v>31.173693858845102</v>
      </c>
      <c r="Q65">
        <v>5.0301628977272728</v>
      </c>
      <c r="R65">
        <v>10.296135462842244</v>
      </c>
      <c r="S65">
        <v>7.0279891930379739</v>
      </c>
      <c r="T65">
        <v>0</v>
      </c>
      <c r="U65">
        <v>25.698332015224157</v>
      </c>
      <c r="V65">
        <v>6.36492760858712</v>
      </c>
      <c r="W65">
        <v>13.869260700389107</v>
      </c>
      <c r="X65">
        <v>30.168501368133025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5.0553984000000005</v>
      </c>
      <c r="AF65">
        <v>2.7224999999999993</v>
      </c>
      <c r="AG65">
        <v>0</v>
      </c>
      <c r="AH65">
        <v>6.3918799999999996</v>
      </c>
      <c r="AI65">
        <v>0</v>
      </c>
      <c r="AJ65">
        <v>0</v>
      </c>
      <c r="AK65">
        <v>15.64986</v>
      </c>
      <c r="AL65">
        <v>0</v>
      </c>
      <c r="AM65">
        <v>0</v>
      </c>
      <c r="AN65">
        <v>0.59302999999999995</v>
      </c>
      <c r="AO65">
        <v>9.0199199999999993E-2</v>
      </c>
      <c r="AP65">
        <v>3.6578982835578753</v>
      </c>
      <c r="AQ65">
        <v>4.7745099999999994</v>
      </c>
      <c r="AR65">
        <v>1.3548000000000004</v>
      </c>
      <c r="AS65">
        <v>1.6507999999999998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701.77981015796001</v>
      </c>
      <c r="DN65">
        <v>24.55016687021142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4.6780548209199431</v>
      </c>
      <c r="L66">
        <v>553.05501120405768</v>
      </c>
      <c r="M66">
        <v>28.234447069411633</v>
      </c>
      <c r="N66">
        <v>32.516211309247147</v>
      </c>
      <c r="O66">
        <v>0</v>
      </c>
      <c r="P66">
        <v>31.173693858845102</v>
      </c>
      <c r="Q66">
        <v>6.3137764350453169</v>
      </c>
      <c r="R66">
        <v>10.296135462842244</v>
      </c>
      <c r="S66">
        <v>8.1033130588235309</v>
      </c>
      <c r="T66">
        <v>0</v>
      </c>
      <c r="U66">
        <v>25.698332015224157</v>
      </c>
      <c r="V66">
        <v>6.36492760858712</v>
      </c>
      <c r="W66">
        <v>13.869260700389107</v>
      </c>
      <c r="X66">
        <v>30.168501368133025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2.7965700000000004</v>
      </c>
      <c r="AE66">
        <v>5.0553984000000005</v>
      </c>
      <c r="AF66">
        <v>2.7224999999999993</v>
      </c>
      <c r="AG66">
        <v>0</v>
      </c>
      <c r="AH66">
        <v>6.3918799999999996</v>
      </c>
      <c r="AI66">
        <v>0</v>
      </c>
      <c r="AJ66">
        <v>0</v>
      </c>
      <c r="AK66">
        <v>15.64986</v>
      </c>
      <c r="AL66">
        <v>0</v>
      </c>
      <c r="AM66">
        <v>0</v>
      </c>
      <c r="AN66">
        <v>0.59302999999999995</v>
      </c>
      <c r="AO66">
        <v>9.0199199999999993E-2</v>
      </c>
      <c r="AP66">
        <v>1.3755929937093121</v>
      </c>
      <c r="AQ66">
        <v>9.5490199999999987</v>
      </c>
      <c r="AR66">
        <v>1.3548000000000004</v>
      </c>
      <c r="AS66">
        <v>1.6507999999999998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770.73893100668909</v>
      </c>
      <c r="DN66">
        <v>26.962384498546164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4.6780548209199431</v>
      </c>
      <c r="L67">
        <v>578.50555714829011</v>
      </c>
      <c r="M67">
        <v>28.234447069411633</v>
      </c>
      <c r="N67">
        <v>34.446695622418872</v>
      </c>
      <c r="O67">
        <v>0</v>
      </c>
      <c r="P67">
        <v>31.173693858845102</v>
      </c>
      <c r="Q67">
        <v>6.3137764350453169</v>
      </c>
      <c r="R67">
        <v>10.296135462842244</v>
      </c>
      <c r="S67">
        <v>8.1033130588235309</v>
      </c>
      <c r="T67">
        <v>0</v>
      </c>
      <c r="U67">
        <v>25.698332015224157</v>
      </c>
      <c r="V67">
        <v>6.36492760858712</v>
      </c>
      <c r="W67">
        <v>13.869260700389107</v>
      </c>
      <c r="X67">
        <v>26.952305018850137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2.7965700000000004</v>
      </c>
      <c r="AE67">
        <v>5.0553984000000005</v>
      </c>
      <c r="AF67">
        <v>2.7224999999999993</v>
      </c>
      <c r="AG67">
        <v>0</v>
      </c>
      <c r="AH67">
        <v>6.3918799999999996</v>
      </c>
      <c r="AI67">
        <v>0</v>
      </c>
      <c r="AJ67">
        <v>0</v>
      </c>
      <c r="AK67">
        <v>15.64986</v>
      </c>
      <c r="AL67">
        <v>0</v>
      </c>
      <c r="AM67">
        <v>0</v>
      </c>
      <c r="AN67">
        <v>0.59302999999999995</v>
      </c>
      <c r="AO67">
        <v>9.0199199999999993E-2</v>
      </c>
      <c r="AP67">
        <v>1.3755929937093121</v>
      </c>
      <c r="AQ67">
        <v>9.5490199999999987</v>
      </c>
      <c r="AR67">
        <v>1.3548000000000004</v>
      </c>
      <c r="AS67">
        <v>1.6507999999999998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794.08699367203815</v>
      </c>
      <c r="DN67">
        <v>27.779155741318228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4.6780548209199431</v>
      </c>
      <c r="L68">
        <v>578.50555714829011</v>
      </c>
      <c r="M68">
        <v>28.234447069411633</v>
      </c>
      <c r="N68">
        <v>36.050116499999994</v>
      </c>
      <c r="O68">
        <v>0</v>
      </c>
      <c r="P68">
        <v>31.173693858845102</v>
      </c>
      <c r="Q68">
        <v>6.3137764350453169</v>
      </c>
      <c r="R68">
        <v>10.296135462842244</v>
      </c>
      <c r="S68">
        <v>8.1033130588235309</v>
      </c>
      <c r="T68">
        <v>0</v>
      </c>
      <c r="U68">
        <v>25.698332015224157</v>
      </c>
      <c r="V68">
        <v>6.36492760858712</v>
      </c>
      <c r="W68">
        <v>13.869260700389107</v>
      </c>
      <c r="X68">
        <v>26.952305018850137</v>
      </c>
      <c r="Y68">
        <v>0</v>
      </c>
      <c r="Z68">
        <v>2.0007000000000006</v>
      </c>
      <c r="AA68">
        <v>0</v>
      </c>
      <c r="AB68">
        <v>0</v>
      </c>
      <c r="AC68">
        <v>0</v>
      </c>
      <c r="AD68">
        <v>2.7965700000000004</v>
      </c>
      <c r="AE68">
        <v>5.0553984000000005</v>
      </c>
      <c r="AF68">
        <v>2.7224999999999993</v>
      </c>
      <c r="AG68">
        <v>0</v>
      </c>
      <c r="AH68">
        <v>13.074300000000004</v>
      </c>
      <c r="AI68">
        <v>0</v>
      </c>
      <c r="AJ68">
        <v>0</v>
      </c>
      <c r="AK68">
        <v>15.64986</v>
      </c>
      <c r="AL68">
        <v>0</v>
      </c>
      <c r="AM68">
        <v>0</v>
      </c>
      <c r="AN68">
        <v>0.59302999999999995</v>
      </c>
      <c r="AO68">
        <v>9.0199199999999993E-2</v>
      </c>
      <c r="AP68">
        <v>1.3755929937093121</v>
      </c>
      <c r="AQ68">
        <v>9.5490199999999987</v>
      </c>
      <c r="AR68">
        <v>2.0322</v>
      </c>
      <c r="AS68">
        <v>1.6507999999999998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804.68035340887457</v>
      </c>
      <c r="DN68">
        <v>28.149736882063102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4.6780548209199431</v>
      </c>
      <c r="L69">
        <v>578.50555714829011</v>
      </c>
      <c r="M69">
        <v>28.234447069411633</v>
      </c>
      <c r="N69">
        <v>36.241839014985537</v>
      </c>
      <c r="O69">
        <v>0</v>
      </c>
      <c r="P69">
        <v>31.173693858845102</v>
      </c>
      <c r="Q69">
        <v>6.3137764350453169</v>
      </c>
      <c r="R69">
        <v>10.296135462842244</v>
      </c>
      <c r="S69">
        <v>8.1033130588235309</v>
      </c>
      <c r="T69">
        <v>0</v>
      </c>
      <c r="U69">
        <v>25.698332015224157</v>
      </c>
      <c r="V69">
        <v>6.36492760858712</v>
      </c>
      <c r="W69">
        <v>13.869260700389107</v>
      </c>
      <c r="X69">
        <v>26.952305018850137</v>
      </c>
      <c r="Y69">
        <v>0</v>
      </c>
      <c r="Z69">
        <v>2.0007000000000006</v>
      </c>
      <c r="AA69">
        <v>0</v>
      </c>
      <c r="AB69">
        <v>0</v>
      </c>
      <c r="AC69">
        <v>0</v>
      </c>
      <c r="AD69">
        <v>2.7965700000000004</v>
      </c>
      <c r="AE69">
        <v>5.0553984000000005</v>
      </c>
      <c r="AF69">
        <v>2.7224999999999993</v>
      </c>
      <c r="AG69">
        <v>0</v>
      </c>
      <c r="AH69">
        <v>13.074300000000004</v>
      </c>
      <c r="AI69">
        <v>0</v>
      </c>
      <c r="AJ69">
        <v>0</v>
      </c>
      <c r="AK69">
        <v>15.64986</v>
      </c>
      <c r="AL69">
        <v>0</v>
      </c>
      <c r="AM69">
        <v>0</v>
      </c>
      <c r="AN69">
        <v>0.59302999999999995</v>
      </c>
      <c r="AO69">
        <v>9.0199199999999993E-2</v>
      </c>
      <c r="AP69">
        <v>1.3755929937093121</v>
      </c>
      <c r="AQ69">
        <v>9.5490199999999987</v>
      </c>
      <c r="AR69">
        <v>2.0322</v>
      </c>
      <c r="AS69">
        <v>1.6507999999999998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804.86559581060817</v>
      </c>
      <c r="DN69">
        <v>28.15621699531507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4.6780548209199431</v>
      </c>
      <c r="L70">
        <v>578.50555714829011</v>
      </c>
      <c r="M70">
        <v>28.234447069411633</v>
      </c>
      <c r="N70">
        <v>36.241839014985537</v>
      </c>
      <c r="O70">
        <v>0</v>
      </c>
      <c r="P70">
        <v>31.173693858845102</v>
      </c>
      <c r="Q70">
        <v>6.3137764350453169</v>
      </c>
      <c r="R70">
        <v>10.296135462842244</v>
      </c>
      <c r="S70">
        <v>8.1033130588235309</v>
      </c>
      <c r="T70">
        <v>0</v>
      </c>
      <c r="U70">
        <v>25.698332015224157</v>
      </c>
      <c r="V70">
        <v>6.36492760858712</v>
      </c>
      <c r="W70">
        <v>13.869260700389107</v>
      </c>
      <c r="X70">
        <v>26.952305018850137</v>
      </c>
      <c r="Y70">
        <v>0</v>
      </c>
      <c r="Z70">
        <v>0.33750000000000008</v>
      </c>
      <c r="AA70">
        <v>0</v>
      </c>
      <c r="AB70">
        <v>0</v>
      </c>
      <c r="AC70">
        <v>0</v>
      </c>
      <c r="AD70">
        <v>2.7965700000000004</v>
      </c>
      <c r="AE70">
        <v>5.0553984000000005</v>
      </c>
      <c r="AF70">
        <v>2.7224999999999993</v>
      </c>
      <c r="AG70">
        <v>0</v>
      </c>
      <c r="AH70">
        <v>13.074300000000004</v>
      </c>
      <c r="AI70">
        <v>0</v>
      </c>
      <c r="AJ70">
        <v>0</v>
      </c>
      <c r="AK70">
        <v>15.64986</v>
      </c>
      <c r="AL70">
        <v>0</v>
      </c>
      <c r="AM70">
        <v>0</v>
      </c>
      <c r="AN70">
        <v>0.59302999999999995</v>
      </c>
      <c r="AO70">
        <v>9.0199199999999993E-2</v>
      </c>
      <c r="AP70">
        <v>1.3755929937093121</v>
      </c>
      <c r="AQ70">
        <v>9.5490199999999987</v>
      </c>
      <c r="AR70">
        <v>2.0322</v>
      </c>
      <c r="AS70">
        <v>1.6507999999999998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803.25861195833534</v>
      </c>
      <c r="DN70">
        <v>28.100000847587793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4.6780548209199431</v>
      </c>
      <c r="L71">
        <v>578.50555714829011</v>
      </c>
      <c r="M71">
        <v>28.234447069411633</v>
      </c>
      <c r="N71">
        <v>36.241839014985537</v>
      </c>
      <c r="O71">
        <v>0</v>
      </c>
      <c r="P71">
        <v>31.173693858845102</v>
      </c>
      <c r="Q71">
        <v>6.3137764350453169</v>
      </c>
      <c r="R71">
        <v>10.296135462842244</v>
      </c>
      <c r="S71">
        <v>8.1033130588235309</v>
      </c>
      <c r="T71">
        <v>0</v>
      </c>
      <c r="U71">
        <v>25.698332015224157</v>
      </c>
      <c r="V71">
        <v>6.36492760858712</v>
      </c>
      <c r="W71">
        <v>13.869260700389107</v>
      </c>
      <c r="X71">
        <v>26.952305018850137</v>
      </c>
      <c r="Y71">
        <v>0</v>
      </c>
      <c r="Z71">
        <v>0.33750000000000008</v>
      </c>
      <c r="AA71">
        <v>0</v>
      </c>
      <c r="AB71">
        <v>0</v>
      </c>
      <c r="AC71">
        <v>0</v>
      </c>
      <c r="AD71">
        <v>2.7965700000000004</v>
      </c>
      <c r="AE71">
        <v>5.0553984000000005</v>
      </c>
      <c r="AF71">
        <v>2.7224999999999993</v>
      </c>
      <c r="AG71">
        <v>0</v>
      </c>
      <c r="AH71">
        <v>13.074300000000004</v>
      </c>
      <c r="AI71">
        <v>0</v>
      </c>
      <c r="AJ71">
        <v>0</v>
      </c>
      <c r="AK71">
        <v>15.64986</v>
      </c>
      <c r="AL71">
        <v>0</v>
      </c>
      <c r="AM71">
        <v>0</v>
      </c>
      <c r="AN71">
        <v>0.59302999999999995</v>
      </c>
      <c r="AO71">
        <v>9.0199199999999993E-2</v>
      </c>
      <c r="AP71">
        <v>1.3755929937093121</v>
      </c>
      <c r="AQ71">
        <v>9.5490199999999987</v>
      </c>
      <c r="AR71">
        <v>2.0322</v>
      </c>
      <c r="AS71">
        <v>1.6507999999999998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803.25861195833534</v>
      </c>
      <c r="DN71">
        <v>28.100000847587793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4.6780548209199431</v>
      </c>
      <c r="L72">
        <v>578.50555714829011</v>
      </c>
      <c r="M72">
        <v>28.234447069411633</v>
      </c>
      <c r="N72">
        <v>36.241839014985537</v>
      </c>
      <c r="O72">
        <v>0</v>
      </c>
      <c r="P72">
        <v>31.173693858845102</v>
      </c>
      <c r="Q72">
        <v>6.3137764350453169</v>
      </c>
      <c r="R72">
        <v>10.296135462842244</v>
      </c>
      <c r="S72">
        <v>8.1033130588235309</v>
      </c>
      <c r="T72">
        <v>0</v>
      </c>
      <c r="U72">
        <v>25.698332015224157</v>
      </c>
      <c r="V72">
        <v>6.36492760858712</v>
      </c>
      <c r="W72">
        <v>13.869260700389107</v>
      </c>
      <c r="X72">
        <v>26.952305018850137</v>
      </c>
      <c r="Y72">
        <v>0</v>
      </c>
      <c r="Z72">
        <v>0.33750000000000008</v>
      </c>
      <c r="AA72">
        <v>2.1568172249701112</v>
      </c>
      <c r="AB72">
        <v>4.0409200000000007</v>
      </c>
      <c r="AC72">
        <v>0</v>
      </c>
      <c r="AD72">
        <v>2.8030548</v>
      </c>
      <c r="AE72">
        <v>5.0553984000000005</v>
      </c>
      <c r="AF72">
        <v>2.7224999999999993</v>
      </c>
      <c r="AG72">
        <v>0</v>
      </c>
      <c r="AH72">
        <v>13.074300000000004</v>
      </c>
      <c r="AI72">
        <v>0.97650000000000015</v>
      </c>
      <c r="AJ72">
        <v>0</v>
      </c>
      <c r="AK72">
        <v>15.64986</v>
      </c>
      <c r="AL72">
        <v>0</v>
      </c>
      <c r="AM72">
        <v>0</v>
      </c>
      <c r="AN72">
        <v>0.59302999999999995</v>
      </c>
      <c r="AO72">
        <v>9.0199199999999993E-2</v>
      </c>
      <c r="AP72">
        <v>1.3755929937093121</v>
      </c>
      <c r="AQ72">
        <v>9.5490199999999987</v>
      </c>
      <c r="AR72">
        <v>2.0322</v>
      </c>
      <c r="AS72">
        <v>1.6507999999999998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810.19657705124212</v>
      </c>
      <c r="DN72">
        <v>28.342757779651251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4.6780548209199431</v>
      </c>
      <c r="L73">
        <v>578.50555714829011</v>
      </c>
      <c r="M73">
        <v>28.234447069411633</v>
      </c>
      <c r="N73">
        <v>36.241839014985537</v>
      </c>
      <c r="O73">
        <v>0</v>
      </c>
      <c r="P73">
        <v>31.173693858845102</v>
      </c>
      <c r="Q73">
        <v>6.3137764350453169</v>
      </c>
      <c r="R73">
        <v>10.296135462842244</v>
      </c>
      <c r="S73">
        <v>8.1033130588235309</v>
      </c>
      <c r="T73">
        <v>0</v>
      </c>
      <c r="U73">
        <v>25.698332015224157</v>
      </c>
      <c r="V73">
        <v>6.36492760858712</v>
      </c>
      <c r="W73">
        <v>13.869260700389107</v>
      </c>
      <c r="X73">
        <v>26.952305018850137</v>
      </c>
      <c r="Y73">
        <v>0</v>
      </c>
      <c r="Z73">
        <v>0.67500000000000016</v>
      </c>
      <c r="AA73">
        <v>4.2894005485360642</v>
      </c>
      <c r="AB73">
        <v>4.0409200000000007</v>
      </c>
      <c r="AC73">
        <v>0</v>
      </c>
      <c r="AD73">
        <v>5.6061095999999999</v>
      </c>
      <c r="AE73">
        <v>5.0553984000000005</v>
      </c>
      <c r="AF73">
        <v>2.7224999999999993</v>
      </c>
      <c r="AG73">
        <v>0</v>
      </c>
      <c r="AH73">
        <v>17.432400000000001</v>
      </c>
      <c r="AI73">
        <v>1.9530000000000001</v>
      </c>
      <c r="AJ73">
        <v>0</v>
      </c>
      <c r="AK73">
        <v>15.64986</v>
      </c>
      <c r="AL73">
        <v>0</v>
      </c>
      <c r="AM73">
        <v>0</v>
      </c>
      <c r="AN73">
        <v>0.59302999999999995</v>
      </c>
      <c r="AO73">
        <v>9.0199199999999993E-2</v>
      </c>
      <c r="AP73">
        <v>1.3755929937093121</v>
      </c>
      <c r="AQ73">
        <v>19.098040000000001</v>
      </c>
      <c r="AR73">
        <v>2.7096000000000009</v>
      </c>
      <c r="AS73">
        <v>2.8889000000000005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831.52274467137818</v>
      </c>
      <c r="DN73">
        <v>29.088848283080956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4.6780548209199431</v>
      </c>
      <c r="L74">
        <v>578.50555714829011</v>
      </c>
      <c r="M74">
        <v>28.234447069411633</v>
      </c>
      <c r="N74">
        <v>36.241839014985537</v>
      </c>
      <c r="O74">
        <v>0</v>
      </c>
      <c r="P74">
        <v>31.173693858845102</v>
      </c>
      <c r="Q74">
        <v>6.3137764350453169</v>
      </c>
      <c r="R74">
        <v>10.296135462842244</v>
      </c>
      <c r="S74">
        <v>8.1033130588235309</v>
      </c>
      <c r="T74">
        <v>0</v>
      </c>
      <c r="U74">
        <v>25.698332015224157</v>
      </c>
      <c r="V74">
        <v>6.36492760858712</v>
      </c>
      <c r="W74">
        <v>13.869260700389107</v>
      </c>
      <c r="X74">
        <v>26.952305018850137</v>
      </c>
      <c r="Y74">
        <v>0</v>
      </c>
      <c r="Z74">
        <v>0.67500000000000016</v>
      </c>
      <c r="AA74">
        <v>8.6030349984762875</v>
      </c>
      <c r="AB74">
        <v>4.0409200000000007</v>
      </c>
      <c r="AC74">
        <v>0</v>
      </c>
      <c r="AD74">
        <v>8.4091643999999981</v>
      </c>
      <c r="AE74">
        <v>10.110796800000001</v>
      </c>
      <c r="AF74">
        <v>2.7224999999999993</v>
      </c>
      <c r="AG74">
        <v>0</v>
      </c>
      <c r="AH74">
        <v>23.243200000000005</v>
      </c>
      <c r="AI74">
        <v>10.033732799999999</v>
      </c>
      <c r="AJ74">
        <v>0</v>
      </c>
      <c r="AK74">
        <v>15.64986</v>
      </c>
      <c r="AL74">
        <v>0</v>
      </c>
      <c r="AM74">
        <v>1.4724000000000002</v>
      </c>
      <c r="AN74">
        <v>0.59302999999999995</v>
      </c>
      <c r="AO74">
        <v>9.0199199999999993E-2</v>
      </c>
      <c r="AP74">
        <v>1.3755929937093121</v>
      </c>
      <c r="AQ74">
        <v>19.098040000000001</v>
      </c>
      <c r="AR74">
        <v>15.241500000000006</v>
      </c>
      <c r="AS74">
        <v>7.5936800000000009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874.78203013794121</v>
      </c>
      <c r="DN74">
        <v>30.602263266458216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4.6780548209199431</v>
      </c>
      <c r="L75">
        <v>578.50555714829011</v>
      </c>
      <c r="M75">
        <v>28.234447069411633</v>
      </c>
      <c r="N75">
        <v>36.241839014985537</v>
      </c>
      <c r="O75">
        <v>0</v>
      </c>
      <c r="P75">
        <v>31.173693858845102</v>
      </c>
      <c r="Q75">
        <v>6.3137764350453169</v>
      </c>
      <c r="R75">
        <v>10.296135462842244</v>
      </c>
      <c r="S75">
        <v>8.1033130588235309</v>
      </c>
      <c r="T75">
        <v>0</v>
      </c>
      <c r="U75">
        <v>25.698332015224157</v>
      </c>
      <c r="V75">
        <v>6.36492760858712</v>
      </c>
      <c r="W75">
        <v>13.869260700389107</v>
      </c>
      <c r="X75">
        <v>26.952305018850137</v>
      </c>
      <c r="Y75">
        <v>0</v>
      </c>
      <c r="Z75">
        <v>0.67500000000000016</v>
      </c>
      <c r="AA75">
        <v>12.116950702079279</v>
      </c>
      <c r="AB75">
        <v>8.0818400000000015</v>
      </c>
      <c r="AC75">
        <v>0.58605000000000007</v>
      </c>
      <c r="AD75">
        <v>11.2122192</v>
      </c>
      <c r="AE75">
        <v>15.166195200000001</v>
      </c>
      <c r="AF75">
        <v>5.4449999999999985</v>
      </c>
      <c r="AG75">
        <v>0</v>
      </c>
      <c r="AH75">
        <v>29.054000000000006</v>
      </c>
      <c r="AI75">
        <v>10.033732799999999</v>
      </c>
      <c r="AJ75">
        <v>0</v>
      </c>
      <c r="AK75">
        <v>15.64986</v>
      </c>
      <c r="AL75">
        <v>0</v>
      </c>
      <c r="AM75">
        <v>2.863</v>
      </c>
      <c r="AN75">
        <v>0.59302999999999995</v>
      </c>
      <c r="AO75">
        <v>9.0199199999999993E-2</v>
      </c>
      <c r="AP75">
        <v>1.3755929937093121</v>
      </c>
      <c r="AQ75">
        <v>19.098040000000001</v>
      </c>
      <c r="AR75">
        <v>15.241500000000006</v>
      </c>
      <c r="AS75">
        <v>7.5936800000000009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899.82898352219786</v>
      </c>
      <c r="DN75">
        <v>31.478548785804691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4.6780548209199431</v>
      </c>
      <c r="L76">
        <v>578.50555714829011</v>
      </c>
      <c r="M76">
        <v>28.234447069411633</v>
      </c>
      <c r="N76">
        <v>36.241839014985537</v>
      </c>
      <c r="O76">
        <v>0</v>
      </c>
      <c r="P76">
        <v>31.173693858845102</v>
      </c>
      <c r="Q76">
        <v>6.3137764350453169</v>
      </c>
      <c r="R76">
        <v>10.296135462842244</v>
      </c>
      <c r="S76">
        <v>8.1033130588235309</v>
      </c>
      <c r="T76">
        <v>0</v>
      </c>
      <c r="U76">
        <v>25.698332015224157</v>
      </c>
      <c r="V76">
        <v>6.36492760858712</v>
      </c>
      <c r="W76">
        <v>13.869260700389107</v>
      </c>
      <c r="X76">
        <v>26.952305018850137</v>
      </c>
      <c r="Y76">
        <v>0</v>
      </c>
      <c r="Z76">
        <v>6.0021000000000013</v>
      </c>
      <c r="AA76">
        <v>12.929271077146669</v>
      </c>
      <c r="AB76">
        <v>12.122760000000001</v>
      </c>
      <c r="AC76">
        <v>5.9445005000000002</v>
      </c>
      <c r="AD76">
        <v>11.2122192</v>
      </c>
      <c r="AE76">
        <v>15.166195200000001</v>
      </c>
      <c r="AF76">
        <v>9.0749999999999975</v>
      </c>
      <c r="AG76">
        <v>0</v>
      </c>
      <c r="AH76">
        <v>43.058028000000014</v>
      </c>
      <c r="AI76">
        <v>10.033732799999999</v>
      </c>
      <c r="AJ76">
        <v>0</v>
      </c>
      <c r="AK76">
        <v>15.64986</v>
      </c>
      <c r="AL76">
        <v>0</v>
      </c>
      <c r="AM76">
        <v>2.863</v>
      </c>
      <c r="AN76">
        <v>0.59302999999999995</v>
      </c>
      <c r="AO76">
        <v>9.0199199999999993E-2</v>
      </c>
      <c r="AP76">
        <v>1.3755929937093121</v>
      </c>
      <c r="AQ76">
        <v>19.098040000000001</v>
      </c>
      <c r="AR76">
        <v>3.387</v>
      </c>
      <c r="AS76">
        <v>7.5936800000000009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920.42672448791382</v>
      </c>
      <c r="DN76">
        <v>32.199126695156167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4.6780548209199431</v>
      </c>
      <c r="L77">
        <v>578.50555714829011</v>
      </c>
      <c r="M77">
        <v>28.234447069411633</v>
      </c>
      <c r="N77">
        <v>36.241839014985537</v>
      </c>
      <c r="O77">
        <v>0</v>
      </c>
      <c r="P77">
        <v>31.173693858845102</v>
      </c>
      <c r="Q77">
        <v>6.3137764350453169</v>
      </c>
      <c r="R77">
        <v>10.296135462842244</v>
      </c>
      <c r="S77">
        <v>8.1033130588235309</v>
      </c>
      <c r="T77">
        <v>0</v>
      </c>
      <c r="U77">
        <v>25.698332015224157</v>
      </c>
      <c r="V77">
        <v>6.36492760858712</v>
      </c>
      <c r="W77">
        <v>13.869260700389107</v>
      </c>
      <c r="X77">
        <v>26.952305018850137</v>
      </c>
      <c r="Y77">
        <v>0</v>
      </c>
      <c r="Z77">
        <v>6.0021000000000013</v>
      </c>
      <c r="AA77">
        <v>12.929271077146669</v>
      </c>
      <c r="AB77">
        <v>12.122760000000001</v>
      </c>
      <c r="AC77">
        <v>5.9445005000000002</v>
      </c>
      <c r="AD77">
        <v>11.2122192</v>
      </c>
      <c r="AE77">
        <v>15.166195200000001</v>
      </c>
      <c r="AF77">
        <v>9.0749999999999975</v>
      </c>
      <c r="AG77">
        <v>0</v>
      </c>
      <c r="AH77">
        <v>43.058028000000014</v>
      </c>
      <c r="AI77">
        <v>10.033732799999999</v>
      </c>
      <c r="AJ77">
        <v>0</v>
      </c>
      <c r="AK77">
        <v>15.64986</v>
      </c>
      <c r="AL77">
        <v>0</v>
      </c>
      <c r="AM77">
        <v>4.8491039999999996</v>
      </c>
      <c r="AN77">
        <v>0.59302999999999995</v>
      </c>
      <c r="AO77">
        <v>9.0199199999999993E-2</v>
      </c>
      <c r="AP77">
        <v>1.3755929937093121</v>
      </c>
      <c r="AQ77">
        <v>19.098040000000001</v>
      </c>
      <c r="AR77">
        <v>2.7096000000000009</v>
      </c>
      <c r="AS77">
        <v>7.5936800000000009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921.69119417686943</v>
      </c>
      <c r="DN77">
        <v>32.243361006200637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4.6780548209199431</v>
      </c>
      <c r="L78">
        <v>578.50555714829011</v>
      </c>
      <c r="M78">
        <v>28.234447069411633</v>
      </c>
      <c r="N78">
        <v>36.241839014985537</v>
      </c>
      <c r="O78">
        <v>0</v>
      </c>
      <c r="P78">
        <v>31.173693858845102</v>
      </c>
      <c r="Q78">
        <v>6.3137764350453169</v>
      </c>
      <c r="R78">
        <v>10.296135462842244</v>
      </c>
      <c r="S78">
        <v>8.1033130588235309</v>
      </c>
      <c r="T78">
        <v>0</v>
      </c>
      <c r="U78">
        <v>25.698332015224157</v>
      </c>
      <c r="V78">
        <v>6.36492760858712</v>
      </c>
      <c r="W78">
        <v>13.869260700389107</v>
      </c>
      <c r="X78">
        <v>26.952305018850137</v>
      </c>
      <c r="Y78">
        <v>0</v>
      </c>
      <c r="Z78">
        <v>6.0021000000000013</v>
      </c>
      <c r="AA78">
        <v>12.929271077146669</v>
      </c>
      <c r="AB78">
        <v>12.122760000000001</v>
      </c>
      <c r="AC78">
        <v>5.9445005000000002</v>
      </c>
      <c r="AD78">
        <v>11.2122192</v>
      </c>
      <c r="AE78">
        <v>15.166195200000001</v>
      </c>
      <c r="AF78">
        <v>9.0749999999999975</v>
      </c>
      <c r="AG78">
        <v>0</v>
      </c>
      <c r="AH78">
        <v>43.058028000000014</v>
      </c>
      <c r="AI78">
        <v>10.033732799999999</v>
      </c>
      <c r="AJ78">
        <v>0</v>
      </c>
      <c r="AK78">
        <v>15.64986</v>
      </c>
      <c r="AL78">
        <v>0</v>
      </c>
      <c r="AM78">
        <v>4.8491039999999996</v>
      </c>
      <c r="AN78">
        <v>0.59302999999999995</v>
      </c>
      <c r="AO78">
        <v>9.0199199999999993E-2</v>
      </c>
      <c r="AP78">
        <v>1.3755929937093121</v>
      </c>
      <c r="AQ78">
        <v>19.098040000000001</v>
      </c>
      <c r="AR78">
        <v>2.7096000000000009</v>
      </c>
      <c r="AS78">
        <v>3.5079500000000001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917.74356190486537</v>
      </c>
      <c r="DN78">
        <v>32.105263278204802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4.6780548209199431</v>
      </c>
      <c r="L79">
        <v>578.50555714829011</v>
      </c>
      <c r="M79">
        <v>28.234447069411633</v>
      </c>
      <c r="N79">
        <v>36.241839014985537</v>
      </c>
      <c r="O79">
        <v>0</v>
      </c>
      <c r="P79">
        <v>31.173693858845102</v>
      </c>
      <c r="Q79">
        <v>6.3137764350453169</v>
      </c>
      <c r="R79">
        <v>10.296135462842244</v>
      </c>
      <c r="S79">
        <v>8.1033130588235309</v>
      </c>
      <c r="T79">
        <v>0</v>
      </c>
      <c r="U79">
        <v>25.698332015224157</v>
      </c>
      <c r="V79">
        <v>6.36492760858712</v>
      </c>
      <c r="W79">
        <v>13.869260700389107</v>
      </c>
      <c r="X79">
        <v>29.029860774362902</v>
      </c>
      <c r="Y79">
        <v>0</v>
      </c>
      <c r="Z79">
        <v>6.0021000000000013</v>
      </c>
      <c r="AA79">
        <v>8.6030349984762875</v>
      </c>
      <c r="AB79">
        <v>12.122760000000001</v>
      </c>
      <c r="AC79">
        <v>5.9445005000000002</v>
      </c>
      <c r="AD79">
        <v>11.2122192</v>
      </c>
      <c r="AE79">
        <v>15.166195200000001</v>
      </c>
      <c r="AF79">
        <v>9.0749999999999975</v>
      </c>
      <c r="AG79">
        <v>0</v>
      </c>
      <c r="AH79">
        <v>43.058028000000014</v>
      </c>
      <c r="AI79">
        <v>10.033732799999999</v>
      </c>
      <c r="AJ79">
        <v>0</v>
      </c>
      <c r="AK79">
        <v>15.64986</v>
      </c>
      <c r="AL79">
        <v>0</v>
      </c>
      <c r="AM79">
        <v>4.8491039999999996</v>
      </c>
      <c r="AN79">
        <v>0.59302999999999995</v>
      </c>
      <c r="AO79">
        <v>9.0199199999999993E-2</v>
      </c>
      <c r="AP79">
        <v>1.3755929937093121</v>
      </c>
      <c r="AQ79">
        <v>19.098040000000001</v>
      </c>
      <c r="AR79">
        <v>2.7096000000000009</v>
      </c>
      <c r="AS79">
        <v>2.8889000000000005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914.97285886796965</v>
      </c>
      <c r="DN79">
        <v>32.008235991942811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4.6780548209199431</v>
      </c>
      <c r="L80">
        <v>578.50555714829011</v>
      </c>
      <c r="M80">
        <v>28.234447069411633</v>
      </c>
      <c r="N80">
        <v>36.241839014985537</v>
      </c>
      <c r="O80">
        <v>0</v>
      </c>
      <c r="P80">
        <v>31.173693858845102</v>
      </c>
      <c r="Q80">
        <v>6.3137764350453169</v>
      </c>
      <c r="R80">
        <v>10.296135462842244</v>
      </c>
      <c r="S80">
        <v>8.1033130588235309</v>
      </c>
      <c r="T80">
        <v>0</v>
      </c>
      <c r="U80">
        <v>25.698332015224157</v>
      </c>
      <c r="V80">
        <v>6.36492760858712</v>
      </c>
      <c r="W80">
        <v>13.869260700389107</v>
      </c>
      <c r="X80">
        <v>30.168489403809726</v>
      </c>
      <c r="Y80">
        <v>0</v>
      </c>
      <c r="Z80">
        <v>6.0021000000000013</v>
      </c>
      <c r="AA80">
        <v>8.6030349984762875</v>
      </c>
      <c r="AB80">
        <v>12.122760000000001</v>
      </c>
      <c r="AC80">
        <v>5.9445005000000002</v>
      </c>
      <c r="AD80">
        <v>11.2122192</v>
      </c>
      <c r="AE80">
        <v>15.166195200000001</v>
      </c>
      <c r="AF80">
        <v>9.0749999999999975</v>
      </c>
      <c r="AG80">
        <v>0</v>
      </c>
      <c r="AH80">
        <v>43.058028000000014</v>
      </c>
      <c r="AI80">
        <v>1.1718000000000002</v>
      </c>
      <c r="AJ80">
        <v>0</v>
      </c>
      <c r="AK80">
        <v>15.64986</v>
      </c>
      <c r="AL80">
        <v>0</v>
      </c>
      <c r="AM80">
        <v>4.8491039999999996</v>
      </c>
      <c r="AN80">
        <v>0.59302999999999995</v>
      </c>
      <c r="AO80">
        <v>9.0199199999999993E-2</v>
      </c>
      <c r="AP80">
        <v>1.3755929937093121</v>
      </c>
      <c r="AQ80">
        <v>19.098040000000001</v>
      </c>
      <c r="AR80">
        <v>2.7096000000000009</v>
      </c>
      <c r="AS80">
        <v>2.8889000000000005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907.51060252596744</v>
      </c>
      <c r="DN80">
        <v>31.747188163391797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4.6780548209199431</v>
      </c>
      <c r="L81">
        <v>578.50555714829011</v>
      </c>
      <c r="M81">
        <v>28.234447069411633</v>
      </c>
      <c r="N81">
        <v>36.241839014985537</v>
      </c>
      <c r="O81">
        <v>0</v>
      </c>
      <c r="P81">
        <v>31.173693858845102</v>
      </c>
      <c r="Q81">
        <v>6.3137764350453169</v>
      </c>
      <c r="R81">
        <v>10.296135462842244</v>
      </c>
      <c r="S81">
        <v>8.1033130588235309</v>
      </c>
      <c r="T81">
        <v>0</v>
      </c>
      <c r="U81">
        <v>25.698332015224157</v>
      </c>
      <c r="V81">
        <v>6.36492760858712</v>
      </c>
      <c r="W81">
        <v>13.869260700389107</v>
      </c>
      <c r="X81">
        <v>30.168501368133025</v>
      </c>
      <c r="Y81">
        <v>0</v>
      </c>
      <c r="Z81">
        <v>0</v>
      </c>
      <c r="AA81">
        <v>7.997187463372323</v>
      </c>
      <c r="AB81">
        <v>12.122760000000001</v>
      </c>
      <c r="AC81">
        <v>5.9445005000000002</v>
      </c>
      <c r="AD81">
        <v>11.2122192</v>
      </c>
      <c r="AE81">
        <v>15.166195200000001</v>
      </c>
      <c r="AF81">
        <v>9.0749999999999975</v>
      </c>
      <c r="AG81">
        <v>0</v>
      </c>
      <c r="AH81">
        <v>40.67560000000001</v>
      </c>
      <c r="AI81">
        <v>0</v>
      </c>
      <c r="AJ81">
        <v>0</v>
      </c>
      <c r="AK81">
        <v>15.64986</v>
      </c>
      <c r="AL81">
        <v>0</v>
      </c>
      <c r="AM81">
        <v>3.2392799999999999</v>
      </c>
      <c r="AN81">
        <v>0.59302999999999995</v>
      </c>
      <c r="AO81">
        <v>9.0199199999999993E-2</v>
      </c>
      <c r="AP81">
        <v>1.3755929937093121</v>
      </c>
      <c r="AQ81">
        <v>19.098040000000001</v>
      </c>
      <c r="AR81">
        <v>4.0644</v>
      </c>
      <c r="AS81">
        <v>2.8889000000000005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897.44552999226914</v>
      </c>
      <c r="DN81">
        <v>31.395073126309427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4.6780548209199431</v>
      </c>
      <c r="L82">
        <v>578.50555714829011</v>
      </c>
      <c r="M82">
        <v>28.234447069411633</v>
      </c>
      <c r="N82">
        <v>36.241839014985537</v>
      </c>
      <c r="O82">
        <v>0</v>
      </c>
      <c r="P82">
        <v>31.173693858845102</v>
      </c>
      <c r="Q82">
        <v>6.3137764350453169</v>
      </c>
      <c r="R82">
        <v>10.296135462842244</v>
      </c>
      <c r="S82">
        <v>8.1033130588235309</v>
      </c>
      <c r="T82">
        <v>0</v>
      </c>
      <c r="U82">
        <v>25.698332015224157</v>
      </c>
      <c r="V82">
        <v>6.36492760858712</v>
      </c>
      <c r="W82">
        <v>13.869260700389107</v>
      </c>
      <c r="X82">
        <v>30.168501368133025</v>
      </c>
      <c r="Y82">
        <v>0</v>
      </c>
      <c r="Z82">
        <v>0</v>
      </c>
      <c r="AA82">
        <v>4.2894005485360642</v>
      </c>
      <c r="AB82">
        <v>12.122760000000001</v>
      </c>
      <c r="AC82">
        <v>0</v>
      </c>
      <c r="AD82">
        <v>8.3897099999999991</v>
      </c>
      <c r="AE82">
        <v>10.076159999999998</v>
      </c>
      <c r="AF82">
        <v>5.4449999999999985</v>
      </c>
      <c r="AG82">
        <v>0</v>
      </c>
      <c r="AH82">
        <v>29.054000000000006</v>
      </c>
      <c r="AI82">
        <v>0</v>
      </c>
      <c r="AJ82">
        <v>0</v>
      </c>
      <c r="AK82">
        <v>15.64986</v>
      </c>
      <c r="AL82">
        <v>0</v>
      </c>
      <c r="AM82">
        <v>3.2392799999999999</v>
      </c>
      <c r="AN82">
        <v>0.59302999999999995</v>
      </c>
      <c r="AO82">
        <v>9.0199199999999993E-2</v>
      </c>
      <c r="AP82">
        <v>1.3755929937093121</v>
      </c>
      <c r="AQ82">
        <v>19.098040000000001</v>
      </c>
      <c r="AR82">
        <v>4.0644</v>
      </c>
      <c r="AS82">
        <v>2.8889000000000005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865.73837805368601</v>
      </c>
      <c r="DN82">
        <v>30.28579325005613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4.6780548209199431</v>
      </c>
      <c r="L83">
        <v>578.50555714829011</v>
      </c>
      <c r="M83">
        <v>28.234447069411633</v>
      </c>
      <c r="N83">
        <v>36.241839014985537</v>
      </c>
      <c r="O83">
        <v>0</v>
      </c>
      <c r="P83">
        <v>31.173693858845102</v>
      </c>
      <c r="Q83">
        <v>6.3137764350453169</v>
      </c>
      <c r="R83">
        <v>10.296135462842244</v>
      </c>
      <c r="S83">
        <v>8.1033130588235309</v>
      </c>
      <c r="T83">
        <v>0</v>
      </c>
      <c r="U83">
        <v>25.698332015224157</v>
      </c>
      <c r="V83">
        <v>6.36492760858712</v>
      </c>
      <c r="W83">
        <v>13.869260700389107</v>
      </c>
      <c r="X83">
        <v>30.168501368133025</v>
      </c>
      <c r="Y83">
        <v>0</v>
      </c>
      <c r="Z83">
        <v>0</v>
      </c>
      <c r="AA83">
        <v>4.2894005485360642</v>
      </c>
      <c r="AB83">
        <v>8.0818400000000015</v>
      </c>
      <c r="AC83">
        <v>0</v>
      </c>
      <c r="AD83">
        <v>5.5931399999999991</v>
      </c>
      <c r="AE83">
        <v>5.038079999999999</v>
      </c>
      <c r="AF83">
        <v>5.4449999999999985</v>
      </c>
      <c r="AG83">
        <v>0</v>
      </c>
      <c r="AH83">
        <v>23.243200000000005</v>
      </c>
      <c r="AI83">
        <v>0</v>
      </c>
      <c r="AJ83">
        <v>0</v>
      </c>
      <c r="AK83">
        <v>15.64986</v>
      </c>
      <c r="AL83">
        <v>0</v>
      </c>
      <c r="AM83">
        <v>1.6196399999999997</v>
      </c>
      <c r="AN83">
        <v>0.59302999999999995</v>
      </c>
      <c r="AO83">
        <v>9.0199199999999993E-2</v>
      </c>
      <c r="AP83">
        <v>1.3755929937093121</v>
      </c>
      <c r="AQ83">
        <v>9.5490199999999987</v>
      </c>
      <c r="AR83">
        <v>4.0644</v>
      </c>
      <c r="AS83">
        <v>2.8889000000000005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837.85864804436846</v>
      </c>
      <c r="DN83">
        <v>29.310493259373885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4.6780548209199431</v>
      </c>
      <c r="L84">
        <v>578.50555714829011</v>
      </c>
      <c r="M84">
        <v>28.234447069411633</v>
      </c>
      <c r="N84">
        <v>36.241839014985537</v>
      </c>
      <c r="O84">
        <v>0</v>
      </c>
      <c r="P84">
        <v>31.173693858845102</v>
      </c>
      <c r="Q84">
        <v>6.3137764350453169</v>
      </c>
      <c r="R84">
        <v>10.296135462842244</v>
      </c>
      <c r="S84">
        <v>8.1033130588235309</v>
      </c>
      <c r="T84">
        <v>0</v>
      </c>
      <c r="U84">
        <v>25.698332015224157</v>
      </c>
      <c r="V84">
        <v>6.36492760858712</v>
      </c>
      <c r="W84">
        <v>13.869260700389107</v>
      </c>
      <c r="X84">
        <v>30.168501368133025</v>
      </c>
      <c r="Y84">
        <v>0</v>
      </c>
      <c r="Z84">
        <v>0</v>
      </c>
      <c r="AA84">
        <v>2.1568172249701112</v>
      </c>
      <c r="AB84">
        <v>3.681</v>
      </c>
      <c r="AC84">
        <v>0</v>
      </c>
      <c r="AD84">
        <v>2.7965700000000004</v>
      </c>
      <c r="AE84">
        <v>5.038079999999999</v>
      </c>
      <c r="AF84">
        <v>5.4449999999999985</v>
      </c>
      <c r="AG84">
        <v>0</v>
      </c>
      <c r="AH84">
        <v>17.432400000000001</v>
      </c>
      <c r="AI84">
        <v>0</v>
      </c>
      <c r="AJ84">
        <v>0</v>
      </c>
      <c r="AK84">
        <v>15.64986</v>
      </c>
      <c r="AL84">
        <v>0</v>
      </c>
      <c r="AM84">
        <v>1.6196399999999997</v>
      </c>
      <c r="AN84">
        <v>0.59302999999999995</v>
      </c>
      <c r="AO84">
        <v>9.0199199999999993E-2</v>
      </c>
      <c r="AP84">
        <v>1.3755929937093121</v>
      </c>
      <c r="AQ84">
        <v>9.5490199999999987</v>
      </c>
      <c r="AR84">
        <v>15.241500000000006</v>
      </c>
      <c r="AS84">
        <v>2.8889000000000005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834.02897532679981</v>
      </c>
      <c r="DN84">
        <v>29.176472653376678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4.6780548209199431</v>
      </c>
      <c r="L85">
        <v>578.49026156221987</v>
      </c>
      <c r="M85">
        <v>28.234447069411633</v>
      </c>
      <c r="N85">
        <v>36.241839014985537</v>
      </c>
      <c r="O85">
        <v>0</v>
      </c>
      <c r="P85">
        <v>31.173693858845102</v>
      </c>
      <c r="Q85">
        <v>6.426839737762239</v>
      </c>
      <c r="R85">
        <v>10.301969434118133</v>
      </c>
      <c r="S85">
        <v>8.1029574418604664</v>
      </c>
      <c r="T85">
        <v>0</v>
      </c>
      <c r="U85">
        <v>25.698332015224157</v>
      </c>
      <c r="V85">
        <v>6.36492760858712</v>
      </c>
      <c r="W85">
        <v>13.869260700389107</v>
      </c>
      <c r="X85">
        <v>30.168501368133025</v>
      </c>
      <c r="Y85">
        <v>0</v>
      </c>
      <c r="Z85">
        <v>0</v>
      </c>
      <c r="AA85">
        <v>0</v>
      </c>
      <c r="AB85">
        <v>3.681</v>
      </c>
      <c r="AC85">
        <v>0</v>
      </c>
      <c r="AD85">
        <v>2.7965700000000004</v>
      </c>
      <c r="AE85">
        <v>5.038079999999999</v>
      </c>
      <c r="AF85">
        <v>5.4449999999999985</v>
      </c>
      <c r="AG85">
        <v>0</v>
      </c>
      <c r="AH85">
        <v>13.074300000000004</v>
      </c>
      <c r="AI85">
        <v>0</v>
      </c>
      <c r="AJ85">
        <v>0</v>
      </c>
      <c r="AK85">
        <v>15.64986</v>
      </c>
      <c r="AL85">
        <v>0</v>
      </c>
      <c r="AM85">
        <v>1.6196399999999997</v>
      </c>
      <c r="AN85">
        <v>0.59302999999999995</v>
      </c>
      <c r="AO85">
        <v>9.0199199999999993E-2</v>
      </c>
      <c r="AP85">
        <v>1.3755929937093121</v>
      </c>
      <c r="AQ85">
        <v>9.5490199999999987</v>
      </c>
      <c r="AR85">
        <v>15.241500000000006</v>
      </c>
      <c r="AS85">
        <v>2.8889000000000005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827.83406805599691</v>
      </c>
      <c r="DN85">
        <v>28.959708770169001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4.6780548209199431</v>
      </c>
      <c r="L86">
        <v>578.49026156221987</v>
      </c>
      <c r="M86">
        <v>28.234447069411633</v>
      </c>
      <c r="N86">
        <v>36.241839014985537</v>
      </c>
      <c r="O86">
        <v>0</v>
      </c>
      <c r="P86">
        <v>31.173693858845102</v>
      </c>
      <c r="Q86">
        <v>0</v>
      </c>
      <c r="R86">
        <v>10.301969434118133</v>
      </c>
      <c r="S86">
        <v>0</v>
      </c>
      <c r="T86">
        <v>0</v>
      </c>
      <c r="U86">
        <v>25.698332015224157</v>
      </c>
      <c r="V86">
        <v>6.36492760858712</v>
      </c>
      <c r="W86">
        <v>13.869260700389107</v>
      </c>
      <c r="X86">
        <v>30.168501368133025</v>
      </c>
      <c r="Y86">
        <v>0</v>
      </c>
      <c r="Z86">
        <v>0</v>
      </c>
      <c r="AA86">
        <v>0</v>
      </c>
      <c r="AB86">
        <v>3.681</v>
      </c>
      <c r="AC86">
        <v>0</v>
      </c>
      <c r="AD86">
        <v>2.7965700000000004</v>
      </c>
      <c r="AE86">
        <v>5.038079999999999</v>
      </c>
      <c r="AF86">
        <v>5.4449999999999985</v>
      </c>
      <c r="AG86">
        <v>0</v>
      </c>
      <c r="AH86">
        <v>13.074300000000004</v>
      </c>
      <c r="AI86">
        <v>0</v>
      </c>
      <c r="AJ86">
        <v>0</v>
      </c>
      <c r="AK86">
        <v>15.64986</v>
      </c>
      <c r="AL86">
        <v>0</v>
      </c>
      <c r="AM86">
        <v>0.97342000000000006</v>
      </c>
      <c r="AN86">
        <v>0.59302999999999995</v>
      </c>
      <c r="AO86">
        <v>9.0199199999999993E-2</v>
      </c>
      <c r="AP86">
        <v>1.3755929937093121</v>
      </c>
      <c r="AQ86">
        <v>9.5490199999999987</v>
      </c>
      <c r="AR86">
        <v>2.7096000000000009</v>
      </c>
      <c r="AS86">
        <v>2.8889000000000005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801.06267789224546</v>
      </c>
      <c r="DN86">
        <v>28.023181754297735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4.6780548209199431</v>
      </c>
      <c r="L87">
        <v>505.00345344948994</v>
      </c>
      <c r="M87">
        <v>28.234447069411633</v>
      </c>
      <c r="N87">
        <v>36.241839014985537</v>
      </c>
      <c r="O87">
        <v>0</v>
      </c>
      <c r="P87">
        <v>31.173693858845102</v>
      </c>
      <c r="Q87">
        <v>0</v>
      </c>
      <c r="R87">
        <v>10.301969434118133</v>
      </c>
      <c r="S87">
        <v>0</v>
      </c>
      <c r="T87">
        <v>0</v>
      </c>
      <c r="U87">
        <v>25.698332015224157</v>
      </c>
      <c r="V87">
        <v>6.36492760858712</v>
      </c>
      <c r="W87">
        <v>13.869260700389107</v>
      </c>
      <c r="X87">
        <v>30.168501368133025</v>
      </c>
      <c r="Y87">
        <v>0</v>
      </c>
      <c r="Z87">
        <v>0</v>
      </c>
      <c r="AA87">
        <v>0</v>
      </c>
      <c r="AB87">
        <v>3.681</v>
      </c>
      <c r="AC87">
        <v>0</v>
      </c>
      <c r="AD87">
        <v>0</v>
      </c>
      <c r="AE87">
        <v>5.038079999999999</v>
      </c>
      <c r="AF87">
        <v>5.4449999999999985</v>
      </c>
      <c r="AG87">
        <v>0</v>
      </c>
      <c r="AH87">
        <v>13.074300000000004</v>
      </c>
      <c r="AI87">
        <v>0</v>
      </c>
      <c r="AJ87">
        <v>0</v>
      </c>
      <c r="AK87">
        <v>15.64986</v>
      </c>
      <c r="AL87">
        <v>0</v>
      </c>
      <c r="AM87">
        <v>0</v>
      </c>
      <c r="AN87">
        <v>0.59302999999999995</v>
      </c>
      <c r="AO87">
        <v>9.0199199999999993E-2</v>
      </c>
      <c r="AP87">
        <v>1.3755929937093121</v>
      </c>
      <c r="AQ87">
        <v>9.5490199999999987</v>
      </c>
      <c r="AR87">
        <v>2.0322</v>
      </c>
      <c r="AS87">
        <v>2.8889000000000005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725.76265601666614</v>
      </c>
      <c r="DN87">
        <v>25.389005517147154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4.6780548209199431</v>
      </c>
      <c r="L88">
        <v>505.00345344948994</v>
      </c>
      <c r="M88">
        <v>28.234447069411633</v>
      </c>
      <c r="N88">
        <v>36.241839014985537</v>
      </c>
      <c r="O88">
        <v>0</v>
      </c>
      <c r="P88">
        <v>31.173693858845102</v>
      </c>
      <c r="Q88">
        <v>0</v>
      </c>
      <c r="R88">
        <v>10.301969434118133</v>
      </c>
      <c r="S88">
        <v>0</v>
      </c>
      <c r="T88">
        <v>0</v>
      </c>
      <c r="U88">
        <v>25.698332015224157</v>
      </c>
      <c r="V88">
        <v>6.36492760858712</v>
      </c>
      <c r="W88">
        <v>13.869260700389107</v>
      </c>
      <c r="X88">
        <v>30.168501368133025</v>
      </c>
      <c r="Y88">
        <v>0</v>
      </c>
      <c r="Z88">
        <v>0</v>
      </c>
      <c r="AA88">
        <v>0</v>
      </c>
      <c r="AB88">
        <v>3.681</v>
      </c>
      <c r="AC88">
        <v>0</v>
      </c>
      <c r="AD88">
        <v>0</v>
      </c>
      <c r="AE88">
        <v>5.038079999999999</v>
      </c>
      <c r="AF88">
        <v>5.4449999999999985</v>
      </c>
      <c r="AG88">
        <v>0</v>
      </c>
      <c r="AH88">
        <v>13.074300000000004</v>
      </c>
      <c r="AI88">
        <v>0</v>
      </c>
      <c r="AJ88">
        <v>0</v>
      </c>
      <c r="AK88">
        <v>15.64986</v>
      </c>
      <c r="AL88">
        <v>0</v>
      </c>
      <c r="AM88">
        <v>0</v>
      </c>
      <c r="AN88">
        <v>0.59302999999999995</v>
      </c>
      <c r="AO88">
        <v>9.0199199999999993E-2</v>
      </c>
      <c r="AP88">
        <v>1.3755929937093121</v>
      </c>
      <c r="AQ88">
        <v>9.5490199999999987</v>
      </c>
      <c r="AR88">
        <v>2.0322</v>
      </c>
      <c r="AS88">
        <v>2.8889000000000005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725.76265601666614</v>
      </c>
      <c r="DN88">
        <v>25.389005517147154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4.6780548209199431</v>
      </c>
      <c r="L89">
        <v>505.00345344948994</v>
      </c>
      <c r="M89">
        <v>28.234447069411633</v>
      </c>
      <c r="N89">
        <v>36.241839014985537</v>
      </c>
      <c r="O89">
        <v>0</v>
      </c>
      <c r="P89">
        <v>31.173693858845102</v>
      </c>
      <c r="Q89">
        <v>0</v>
      </c>
      <c r="R89">
        <v>10.301969434118133</v>
      </c>
      <c r="S89">
        <v>0</v>
      </c>
      <c r="T89">
        <v>0</v>
      </c>
      <c r="U89">
        <v>25.698332015224157</v>
      </c>
      <c r="V89">
        <v>6.36492760858712</v>
      </c>
      <c r="W89">
        <v>13.869260700389107</v>
      </c>
      <c r="X89">
        <v>30.168501368133025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5.038079999999999</v>
      </c>
      <c r="AF89">
        <v>5.4449999999999985</v>
      </c>
      <c r="AG89">
        <v>0</v>
      </c>
      <c r="AH89">
        <v>6.3918799999999996</v>
      </c>
      <c r="AI89">
        <v>0</v>
      </c>
      <c r="AJ89">
        <v>0</v>
      </c>
      <c r="AK89">
        <v>15.64986</v>
      </c>
      <c r="AL89">
        <v>0</v>
      </c>
      <c r="AM89">
        <v>0</v>
      </c>
      <c r="AN89">
        <v>0.59302999999999995</v>
      </c>
      <c r="AO89">
        <v>9.0199199999999993E-2</v>
      </c>
      <c r="AP89">
        <v>1.3755929937093121</v>
      </c>
      <c r="AQ89">
        <v>9.5490199999999987</v>
      </c>
      <c r="AR89">
        <v>2.0322</v>
      </c>
      <c r="AS89">
        <v>2.8889000000000005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715.74951979675689</v>
      </c>
      <c r="DN89">
        <v>25.038721737056385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4.6780548209199431</v>
      </c>
      <c r="L90">
        <v>450.00352535200017</v>
      </c>
      <c r="M90">
        <v>28.234447069411633</v>
      </c>
      <c r="N90">
        <v>36.241839014985537</v>
      </c>
      <c r="O90">
        <v>0</v>
      </c>
      <c r="P90">
        <v>31.173693858845102</v>
      </c>
      <c r="Q90">
        <v>0</v>
      </c>
      <c r="R90">
        <v>10.301969434118133</v>
      </c>
      <c r="S90">
        <v>0</v>
      </c>
      <c r="T90">
        <v>0</v>
      </c>
      <c r="U90">
        <v>25.698332015224157</v>
      </c>
      <c r="V90">
        <v>6.36492760858712</v>
      </c>
      <c r="W90">
        <v>13.869260700389107</v>
      </c>
      <c r="X90">
        <v>30.168501368133025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5.038079999999999</v>
      </c>
      <c r="AF90">
        <v>5.4449999999999985</v>
      </c>
      <c r="AG90">
        <v>0</v>
      </c>
      <c r="AH90">
        <v>6.3918799999999996</v>
      </c>
      <c r="AI90">
        <v>0</v>
      </c>
      <c r="AJ90">
        <v>0</v>
      </c>
      <c r="AK90">
        <v>15.64986</v>
      </c>
      <c r="AL90">
        <v>0</v>
      </c>
      <c r="AM90">
        <v>0</v>
      </c>
      <c r="AN90">
        <v>0.59302999999999995</v>
      </c>
      <c r="AO90">
        <v>9.0199199999999993E-2</v>
      </c>
      <c r="AP90">
        <v>1.3755929937093121</v>
      </c>
      <c r="AQ90">
        <v>9.5490199999999987</v>
      </c>
      <c r="AR90">
        <v>2.0322</v>
      </c>
      <c r="AS90">
        <v>2.8889000000000005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662.60858926416233</v>
      </c>
      <c r="DN90">
        <v>23.179724172161222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4.6780548209199431</v>
      </c>
      <c r="L91">
        <v>450.00352535200017</v>
      </c>
      <c r="M91">
        <v>28.234447069411633</v>
      </c>
      <c r="N91">
        <v>36.241839014985537</v>
      </c>
      <c r="O91">
        <v>0</v>
      </c>
      <c r="P91">
        <v>31.173693858845102</v>
      </c>
      <c r="Q91">
        <v>0</v>
      </c>
      <c r="R91">
        <v>9.5213290693739427</v>
      </c>
      <c r="S91">
        <v>0</v>
      </c>
      <c r="T91">
        <v>0</v>
      </c>
      <c r="U91">
        <v>25.698332015224157</v>
      </c>
      <c r="V91">
        <v>6.36492760858712</v>
      </c>
      <c r="W91">
        <v>13.869260700389107</v>
      </c>
      <c r="X91">
        <v>30.168501368133025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5.038079999999999</v>
      </c>
      <c r="AF91">
        <v>3.0249999999999995</v>
      </c>
      <c r="AG91">
        <v>0</v>
      </c>
      <c r="AH91">
        <v>6.3918799999999996</v>
      </c>
      <c r="AI91">
        <v>0</v>
      </c>
      <c r="AJ91">
        <v>0</v>
      </c>
      <c r="AK91">
        <v>15.64986</v>
      </c>
      <c r="AL91">
        <v>0</v>
      </c>
      <c r="AM91">
        <v>0</v>
      </c>
      <c r="AN91">
        <v>0.59302999999999995</v>
      </c>
      <c r="AO91">
        <v>9.0199199999999993E-2</v>
      </c>
      <c r="AP91">
        <v>1.3755929937093121</v>
      </c>
      <c r="AQ91">
        <v>9.5490199999999987</v>
      </c>
      <c r="AR91">
        <v>2.0322</v>
      </c>
      <c r="AS91">
        <v>2.8889000000000005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659.51613023066966</v>
      </c>
      <c r="DN91">
        <v>23.071542840909459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4.6780548209199431</v>
      </c>
      <c r="L92">
        <v>405.00332530892553</v>
      </c>
      <c r="M92">
        <v>28.234447069411633</v>
      </c>
      <c r="N92">
        <v>36.241839014985537</v>
      </c>
      <c r="O92">
        <v>0</v>
      </c>
      <c r="P92">
        <v>31.173693858845102</v>
      </c>
      <c r="Q92">
        <v>0</v>
      </c>
      <c r="R92">
        <v>10.294590164276402</v>
      </c>
      <c r="S92">
        <v>0</v>
      </c>
      <c r="T92">
        <v>0</v>
      </c>
      <c r="U92">
        <v>25.698332015224157</v>
      </c>
      <c r="V92">
        <v>6.36492760858712</v>
      </c>
      <c r="W92">
        <v>13.869260700389107</v>
      </c>
      <c r="X92">
        <v>30.168501368133025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5.038079999999999</v>
      </c>
      <c r="AF92">
        <v>2.7224999999999993</v>
      </c>
      <c r="AG92">
        <v>0</v>
      </c>
      <c r="AH92">
        <v>6.3918799999999996</v>
      </c>
      <c r="AI92">
        <v>0</v>
      </c>
      <c r="AJ92">
        <v>0</v>
      </c>
      <c r="AK92">
        <v>15.64986</v>
      </c>
      <c r="AL92">
        <v>0</v>
      </c>
      <c r="AM92">
        <v>0</v>
      </c>
      <c r="AN92">
        <v>0.59302999999999995</v>
      </c>
      <c r="AO92">
        <v>9.0199199999999993E-2</v>
      </c>
      <c r="AP92">
        <v>1.3755929937093121</v>
      </c>
      <c r="AQ92">
        <v>9.5490199999999987</v>
      </c>
      <c r="AR92">
        <v>2.0322</v>
      </c>
      <c r="AS92">
        <v>2.8889000000000005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616.49178650371573</v>
      </c>
      <c r="DN92">
        <v>21.56644761969136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4.6780548209199431</v>
      </c>
      <c r="L93">
        <v>360.00794609229888</v>
      </c>
      <c r="M93">
        <v>28.234447069411633</v>
      </c>
      <c r="N93">
        <v>36.241839014985537</v>
      </c>
      <c r="O93">
        <v>0</v>
      </c>
      <c r="P93">
        <v>31.173693858845102</v>
      </c>
      <c r="Q93">
        <v>0</v>
      </c>
      <c r="R93">
        <v>10.296135462842244</v>
      </c>
      <c r="S93">
        <v>0</v>
      </c>
      <c r="T93">
        <v>0</v>
      </c>
      <c r="U93">
        <v>25.698332015224157</v>
      </c>
      <c r="V93">
        <v>6.36492760858712</v>
      </c>
      <c r="W93">
        <v>13.869260700389107</v>
      </c>
      <c r="X93">
        <v>30.168501368133025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5.038079999999999</v>
      </c>
      <c r="AF93">
        <v>2.7224999999999993</v>
      </c>
      <c r="AG93">
        <v>0</v>
      </c>
      <c r="AH93">
        <v>6.3918799999999996</v>
      </c>
      <c r="AI93">
        <v>0</v>
      </c>
      <c r="AJ93">
        <v>0</v>
      </c>
      <c r="AK93">
        <v>15.64986</v>
      </c>
      <c r="AL93">
        <v>0</v>
      </c>
      <c r="AM93">
        <v>0</v>
      </c>
      <c r="AN93">
        <v>0.59302999999999995</v>
      </c>
      <c r="AO93">
        <v>9.0199199999999993E-2</v>
      </c>
      <c r="AP93">
        <v>1.3755929937093121</v>
      </c>
      <c r="AQ93">
        <v>9.5490199999999987</v>
      </c>
      <c r="AR93">
        <v>2.0322</v>
      </c>
      <c r="AS93">
        <v>2.8889000000000005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573.01874398331438</v>
      </c>
      <c r="DN93">
        <v>20.045656222031738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4.6780548209199431</v>
      </c>
      <c r="L94">
        <v>318.00757308097855</v>
      </c>
      <c r="M94">
        <v>28.234447069411633</v>
      </c>
      <c r="N94">
        <v>36.241839014985537</v>
      </c>
      <c r="O94">
        <v>0</v>
      </c>
      <c r="P94">
        <v>31.173693858845102</v>
      </c>
      <c r="Q94">
        <v>0</v>
      </c>
      <c r="R94">
        <v>10.296135462842244</v>
      </c>
      <c r="S94">
        <v>0</v>
      </c>
      <c r="T94">
        <v>0</v>
      </c>
      <c r="U94">
        <v>25.698332015224157</v>
      </c>
      <c r="V94">
        <v>6.36492760858712</v>
      </c>
      <c r="W94">
        <v>13.869260700389107</v>
      </c>
      <c r="X94">
        <v>30.168501368133025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5.038079999999999</v>
      </c>
      <c r="AF94">
        <v>2.7224999999999993</v>
      </c>
      <c r="AG94">
        <v>0</v>
      </c>
      <c r="AH94">
        <v>6.3918799999999996</v>
      </c>
      <c r="AI94">
        <v>0</v>
      </c>
      <c r="AJ94">
        <v>0</v>
      </c>
      <c r="AK94">
        <v>15.64986</v>
      </c>
      <c r="AL94">
        <v>0</v>
      </c>
      <c r="AM94">
        <v>0</v>
      </c>
      <c r="AN94">
        <v>0.59302999999999995</v>
      </c>
      <c r="AO94">
        <v>9.0199199999999993E-2</v>
      </c>
      <c r="AP94">
        <v>1.3755929937093121</v>
      </c>
      <c r="AQ94">
        <v>9.5490199999999987</v>
      </c>
      <c r="AR94">
        <v>2.0322</v>
      </c>
      <c r="AS94">
        <v>2.8889000000000005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532.43798357279582</v>
      </c>
      <c r="DN94">
        <v>18.626043621230139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4.6780548209199431</v>
      </c>
      <c r="L95">
        <v>318.00757308097855</v>
      </c>
      <c r="M95">
        <v>28.234447069411633</v>
      </c>
      <c r="N95">
        <v>36.241839014985537</v>
      </c>
      <c r="O95">
        <v>0</v>
      </c>
      <c r="P95">
        <v>31.173693858845102</v>
      </c>
      <c r="Q95">
        <v>0</v>
      </c>
      <c r="R95">
        <v>10.296135462842244</v>
      </c>
      <c r="S95">
        <v>0</v>
      </c>
      <c r="T95">
        <v>0</v>
      </c>
      <c r="U95">
        <v>25.698332015224157</v>
      </c>
      <c r="V95">
        <v>6.36492760858712</v>
      </c>
      <c r="W95">
        <v>13.869260700389107</v>
      </c>
      <c r="X95">
        <v>30.168501368133025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5.038079999999999</v>
      </c>
      <c r="AF95">
        <v>2.7224999999999993</v>
      </c>
      <c r="AG95">
        <v>0</v>
      </c>
      <c r="AH95">
        <v>6.3918799999999996</v>
      </c>
      <c r="AI95">
        <v>0</v>
      </c>
      <c r="AJ95">
        <v>0</v>
      </c>
      <c r="AK95">
        <v>15.64986</v>
      </c>
      <c r="AL95">
        <v>0</v>
      </c>
      <c r="AM95">
        <v>0</v>
      </c>
      <c r="AN95">
        <v>0.59302999999999995</v>
      </c>
      <c r="AO95">
        <v>9.0199199999999993E-2</v>
      </c>
      <c r="AP95">
        <v>1.3755929937093121</v>
      </c>
      <c r="AQ95">
        <v>9.5490199999999987</v>
      </c>
      <c r="AR95">
        <v>3.387</v>
      </c>
      <c r="AS95">
        <v>2.8889000000000005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533.74699127143708</v>
      </c>
      <c r="DN95">
        <v>18.671835922588834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4.6780548209199431</v>
      </c>
      <c r="L96">
        <v>318.00757308097855</v>
      </c>
      <c r="M96">
        <v>28.234447069411633</v>
      </c>
      <c r="N96">
        <v>36.241839014985537</v>
      </c>
      <c r="O96">
        <v>0</v>
      </c>
      <c r="P96">
        <v>31.173693858845102</v>
      </c>
      <c r="Q96">
        <v>0</v>
      </c>
      <c r="R96">
        <v>10.296135462842244</v>
      </c>
      <c r="S96">
        <v>0</v>
      </c>
      <c r="T96">
        <v>0</v>
      </c>
      <c r="U96">
        <v>25.698332015224157</v>
      </c>
      <c r="V96">
        <v>6.36492760858712</v>
      </c>
      <c r="W96">
        <v>13.869260700389107</v>
      </c>
      <c r="X96">
        <v>30.168501368133025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5.038079999999999</v>
      </c>
      <c r="AF96">
        <v>2.7224999999999993</v>
      </c>
      <c r="AG96">
        <v>0</v>
      </c>
      <c r="AH96">
        <v>6.3918799999999996</v>
      </c>
      <c r="AI96">
        <v>0</v>
      </c>
      <c r="AJ96">
        <v>0</v>
      </c>
      <c r="AK96">
        <v>15.64986</v>
      </c>
      <c r="AL96">
        <v>0</v>
      </c>
      <c r="AM96">
        <v>0</v>
      </c>
      <c r="AN96">
        <v>0.59302999999999995</v>
      </c>
      <c r="AO96">
        <v>9.0199199999999993E-2</v>
      </c>
      <c r="AP96">
        <v>1.3755929937093121</v>
      </c>
      <c r="AQ96">
        <v>9.5490199999999987</v>
      </c>
      <c r="AR96">
        <v>3.387</v>
      </c>
      <c r="AS96">
        <v>2.8889000000000005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533.74699127143708</v>
      </c>
      <c r="DN96">
        <v>18.671835922588834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4.6780548209199431</v>
      </c>
      <c r="L97">
        <v>318.00757308097855</v>
      </c>
      <c r="M97">
        <v>28.234447069411633</v>
      </c>
      <c r="N97">
        <v>36.241839014985537</v>
      </c>
      <c r="O97">
        <v>0</v>
      </c>
      <c r="P97">
        <v>31.173693858845102</v>
      </c>
      <c r="Q97">
        <v>0</v>
      </c>
      <c r="R97">
        <v>10.296135462842244</v>
      </c>
      <c r="S97">
        <v>0</v>
      </c>
      <c r="T97">
        <v>0</v>
      </c>
      <c r="U97">
        <v>25.698332015224157</v>
      </c>
      <c r="V97">
        <v>6.36492760858712</v>
      </c>
      <c r="W97">
        <v>13.869260700389107</v>
      </c>
      <c r="X97">
        <v>30.168501368133025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5.038079999999999</v>
      </c>
      <c r="AF97">
        <v>2.7224999999999993</v>
      </c>
      <c r="AG97">
        <v>0</v>
      </c>
      <c r="AH97">
        <v>6.3918799999999996</v>
      </c>
      <c r="AI97">
        <v>0</v>
      </c>
      <c r="AJ97">
        <v>0</v>
      </c>
      <c r="AK97">
        <v>15.64986</v>
      </c>
      <c r="AL97">
        <v>0</v>
      </c>
      <c r="AM97">
        <v>0</v>
      </c>
      <c r="AN97">
        <v>0.59302999999999995</v>
      </c>
      <c r="AO97">
        <v>9.0199199999999993E-2</v>
      </c>
      <c r="AP97">
        <v>1.3755929937093121</v>
      </c>
      <c r="AQ97">
        <v>9.5490199999999987</v>
      </c>
      <c r="AR97">
        <v>3.387</v>
      </c>
      <c r="AS97">
        <v>2.8889000000000005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533.74699127143708</v>
      </c>
      <c r="DN97">
        <v>18.671835922588834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318.00757308097855</v>
      </c>
      <c r="M98">
        <v>28.234447069411633</v>
      </c>
      <c r="N98">
        <v>36.241839014985537</v>
      </c>
      <c r="O98">
        <v>0</v>
      </c>
      <c r="P98">
        <v>31.173693858845102</v>
      </c>
      <c r="Q98">
        <v>0</v>
      </c>
      <c r="R98">
        <v>0</v>
      </c>
      <c r="S98">
        <v>0</v>
      </c>
      <c r="T98">
        <v>0</v>
      </c>
      <c r="U98">
        <v>25.698332015224157</v>
      </c>
      <c r="V98">
        <v>6.36492760858712</v>
      </c>
      <c r="W98">
        <v>1.9974781191806332</v>
      </c>
      <c r="X98">
        <v>30.168501368133025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5.038079999999999</v>
      </c>
      <c r="AF98">
        <v>2.7224999999999993</v>
      </c>
      <c r="AG98">
        <v>0</v>
      </c>
      <c r="AH98">
        <v>6.3918799999999996</v>
      </c>
      <c r="AI98">
        <v>0</v>
      </c>
      <c r="AJ98">
        <v>0</v>
      </c>
      <c r="AK98">
        <v>15.64986</v>
      </c>
      <c r="AL98">
        <v>0</v>
      </c>
      <c r="AM98">
        <v>0</v>
      </c>
      <c r="AN98">
        <v>0.59302999999999995</v>
      </c>
      <c r="AO98">
        <v>9.0199199999999993E-2</v>
      </c>
      <c r="AP98">
        <v>1.3755929937093121</v>
      </c>
      <c r="AQ98">
        <v>9.5490199999999987</v>
      </c>
      <c r="AR98">
        <v>3.387</v>
      </c>
      <c r="AS98">
        <v>2.8889000000000005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507.80841237509753</v>
      </c>
      <c r="DN98">
        <v>17.764441953957551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0.10060240793482313</v>
      </c>
      <c r="L99">
        <f t="shared" si="2"/>
        <v>9.6201480884422388</v>
      </c>
      <c r="M99">
        <f t="shared" si="2"/>
        <v>0.67762672966587811</v>
      </c>
      <c r="N99">
        <f t="shared" si="2"/>
        <v>0.57857184179744481</v>
      </c>
      <c r="O99">
        <f t="shared" si="2"/>
        <v>0</v>
      </c>
      <c r="P99">
        <f t="shared" si="2"/>
        <v>0.74905392536921978</v>
      </c>
      <c r="Q99">
        <f t="shared" si="2"/>
        <v>3.2854688725337623E-2</v>
      </c>
      <c r="R99">
        <f t="shared" si="2"/>
        <v>0.22460288304687887</v>
      </c>
      <c r="S99">
        <f t="shared" si="2"/>
        <v>4.2273473688136373E-2</v>
      </c>
      <c r="T99">
        <f t="shared" si="2"/>
        <v>0</v>
      </c>
      <c r="U99">
        <f t="shared" si="2"/>
        <v>0.61675996836537961</v>
      </c>
      <c r="V99">
        <f t="shared" si="2"/>
        <v>0.14003249615135505</v>
      </c>
      <c r="W99">
        <f t="shared" si="2"/>
        <v>0.31802467881486945</v>
      </c>
      <c r="X99">
        <f t="shared" si="2"/>
        <v>0.69393983572083739</v>
      </c>
      <c r="Y99">
        <f t="shared" si="2"/>
        <v>0</v>
      </c>
      <c r="Z99">
        <f t="shared" si="2"/>
        <v>1.8362025000000001E-2</v>
      </c>
      <c r="AA99">
        <f t="shared" si="2"/>
        <v>4.1207083608617155E-2</v>
      </c>
      <c r="AB99">
        <f t="shared" si="2"/>
        <v>7.0266199999999987E-2</v>
      </c>
      <c r="AC99">
        <f t="shared" si="2"/>
        <v>1.8077689000000008E-2</v>
      </c>
      <c r="AD99">
        <f t="shared" si="2"/>
        <v>5.1355157700000001E-2</v>
      </c>
      <c r="AE99">
        <f t="shared" si="2"/>
        <v>0.17686101120000006</v>
      </c>
      <c r="AF99">
        <f t="shared" si="2"/>
        <v>8.6817499999999964E-2</v>
      </c>
      <c r="AG99">
        <f t="shared" si="2"/>
        <v>2.7720239040000001E-2</v>
      </c>
      <c r="AH99">
        <f t="shared" si="2"/>
        <v>0.28080690999999991</v>
      </c>
      <c r="AI99">
        <f t="shared" si="2"/>
        <v>2.4187123799999995E-2</v>
      </c>
      <c r="AJ99">
        <f t="shared" si="2"/>
        <v>0</v>
      </c>
      <c r="AK99">
        <f t="shared" si="2"/>
        <v>0.30125980499999988</v>
      </c>
      <c r="AL99">
        <f t="shared" si="2"/>
        <v>0</v>
      </c>
      <c r="AM99">
        <f t="shared" si="2"/>
        <v>1.9423409999999999E-2</v>
      </c>
      <c r="AN99">
        <f t="shared" si="2"/>
        <v>1.4232719999999982E-2</v>
      </c>
      <c r="AO99">
        <f t="shared" si="2"/>
        <v>3.292270800000008E-3</v>
      </c>
      <c r="AP99">
        <f t="shared" si="2"/>
        <v>3.9812019397365346E-2</v>
      </c>
      <c r="AQ99">
        <f t="shared" si="2"/>
        <v>0.16802119250000019</v>
      </c>
      <c r="AR99">
        <f t="shared" si="2"/>
        <v>9.17877E-2</v>
      </c>
      <c r="AS99">
        <f t="shared" si="2"/>
        <v>7.9140177277282148E-2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14.794385671486667</v>
      </c>
      <c r="DN99">
        <f t="shared" si="3"/>
        <v>0.51273558055899415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44.45</v>
      </c>
      <c r="DN3">
        <v>1.5499999999999972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44.45</v>
      </c>
      <c r="DN4">
        <v>1.5499999999999972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44.45</v>
      </c>
      <c r="DN5">
        <v>1.5499999999999972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44.45</v>
      </c>
      <c r="DN6">
        <v>1.5499999999999972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44.45</v>
      </c>
      <c r="DN7">
        <v>1.5499999999999972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44.45</v>
      </c>
      <c r="DN8">
        <v>1.5499999999999972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44.45</v>
      </c>
      <c r="DN9">
        <v>1.5499999999999972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44.45</v>
      </c>
      <c r="DN10">
        <v>1.5499999999999972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44.45</v>
      </c>
      <c r="DN11">
        <v>1.5499999999999972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44.45</v>
      </c>
      <c r="DN12">
        <v>1.5499999999999972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44.45</v>
      </c>
      <c r="DN13">
        <v>1.5499999999999972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44.45</v>
      </c>
      <c r="DN14">
        <v>1.5499999999999972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44.45</v>
      </c>
      <c r="DN15">
        <v>1.5499999999999972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44.45</v>
      </c>
      <c r="DN16">
        <v>1.5499999999999972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44.45</v>
      </c>
      <c r="DN17">
        <v>1.5499999999999972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44.45</v>
      </c>
      <c r="DN18">
        <v>1.5499999999999972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44.45</v>
      </c>
      <c r="DN19">
        <v>1.5499999999999972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44.45</v>
      </c>
      <c r="DN20">
        <v>1.5499999999999972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44.45</v>
      </c>
      <c r="DN21">
        <v>1.5499999999999972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44.45</v>
      </c>
      <c r="DN22">
        <v>1.5499999999999972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44.45</v>
      </c>
      <c r="DN23">
        <v>1.5499999999999972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44.45</v>
      </c>
      <c r="DN24">
        <v>1.5499999999999972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44.45</v>
      </c>
      <c r="DN25">
        <v>1.5499999999999972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44.45</v>
      </c>
      <c r="DN26">
        <v>1.5499999999999972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44.45</v>
      </c>
      <c r="DN27">
        <v>1.5499999999999972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44.45</v>
      </c>
      <c r="DN28">
        <v>1.5499999999999972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44.45</v>
      </c>
      <c r="DN29">
        <v>1.5499999999999972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44.45</v>
      </c>
      <c r="DN30">
        <v>1.5499999999999972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44.45</v>
      </c>
      <c r="DN31">
        <v>1.5499999999999972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44.45</v>
      </c>
      <c r="DN32">
        <v>1.5499999999999972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44.45</v>
      </c>
      <c r="DN33">
        <v>1.5499999999999972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44.45</v>
      </c>
      <c r="DN34">
        <v>1.5499999999999972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44.45</v>
      </c>
      <c r="DN35">
        <v>1.5499999999999972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44.45</v>
      </c>
      <c r="DN36">
        <v>1.5499999999999972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46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44.45</v>
      </c>
      <c r="DN37">
        <v>1.5499999999999972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46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44.45</v>
      </c>
      <c r="DN38">
        <v>1.5499999999999972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44.45</v>
      </c>
      <c r="DN39">
        <v>1.5499999999999972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44.45</v>
      </c>
      <c r="DN40">
        <v>1.5499999999999972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44.45</v>
      </c>
      <c r="DN41">
        <v>1.5499999999999972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44.45</v>
      </c>
      <c r="DN42">
        <v>1.5499999999999972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46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44.45</v>
      </c>
      <c r="DN43">
        <v>1.5499999999999972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46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44.45</v>
      </c>
      <c r="DN44">
        <v>1.5499999999999972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46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44.45</v>
      </c>
      <c r="DN45">
        <v>1.5499999999999972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46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44.45</v>
      </c>
      <c r="DN46">
        <v>1.5499999999999972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46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44.45</v>
      </c>
      <c r="DN47">
        <v>1.5499999999999972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46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44.45</v>
      </c>
      <c r="DN48">
        <v>1.5499999999999972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44.45</v>
      </c>
      <c r="DN49">
        <v>1.5499999999999972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46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44.45</v>
      </c>
      <c r="DN50">
        <v>1.5499999999999972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46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44.45</v>
      </c>
      <c r="DN51">
        <v>1.5499999999999972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46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44.45</v>
      </c>
      <c r="DN52">
        <v>1.5499999999999972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46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44.45</v>
      </c>
      <c r="DN53">
        <v>1.5499999999999972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44.45</v>
      </c>
      <c r="DN54">
        <v>1.5499999999999972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46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44.45</v>
      </c>
      <c r="DN55">
        <v>1.5499999999999972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46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44.45</v>
      </c>
      <c r="DN56">
        <v>1.5499999999999972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44.45</v>
      </c>
      <c r="DN57">
        <v>1.5499999999999972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46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44.45</v>
      </c>
      <c r="DN58">
        <v>1.5499999999999972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46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44.45</v>
      </c>
      <c r="DN59">
        <v>1.5499999999999972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44.45</v>
      </c>
      <c r="DN60">
        <v>1.5499999999999972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44.45</v>
      </c>
      <c r="DN61">
        <v>1.5499999999999972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44.45</v>
      </c>
      <c r="DN62">
        <v>1.5499999999999972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44.45</v>
      </c>
      <c r="DN63">
        <v>1.5499999999999972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44.45</v>
      </c>
      <c r="DN64">
        <v>1.5499999999999972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46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44.45</v>
      </c>
      <c r="DN65">
        <v>1.5499999999999972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44.45</v>
      </c>
      <c r="DN66">
        <v>1.5499999999999972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46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44.45</v>
      </c>
      <c r="DN67">
        <v>1.5499999999999972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46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44.45</v>
      </c>
      <c r="DN68">
        <v>1.5499999999999972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46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44.45</v>
      </c>
      <c r="DN69">
        <v>1.5499999999999972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44.45</v>
      </c>
      <c r="DN70">
        <v>1.5499999999999972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46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44.45</v>
      </c>
      <c r="DN71">
        <v>1.5499999999999972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46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44.45</v>
      </c>
      <c r="DN72">
        <v>1.5499999999999972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46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44.45</v>
      </c>
      <c r="DN73">
        <v>1.5499999999999972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46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44.45</v>
      </c>
      <c r="DN74">
        <v>1.5499999999999972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46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44.45</v>
      </c>
      <c r="DN75">
        <v>1.5499999999999972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46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44.45</v>
      </c>
      <c r="DN76">
        <v>1.5499999999999972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46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44.45</v>
      </c>
      <c r="DN77">
        <v>1.5499999999999972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46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44.45</v>
      </c>
      <c r="DN78">
        <v>1.5499999999999972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46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44.45</v>
      </c>
      <c r="DN79">
        <v>1.5499999999999972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46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44.45</v>
      </c>
      <c r="DN80">
        <v>1.5499999999999972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46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44.45</v>
      </c>
      <c r="DN81">
        <v>1.5499999999999972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46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44.45</v>
      </c>
      <c r="DN82">
        <v>1.5499999999999972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44.45</v>
      </c>
      <c r="DN83">
        <v>1.5499999999999972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44.45</v>
      </c>
      <c r="DN84">
        <v>1.5499999999999972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44.45</v>
      </c>
      <c r="DN85">
        <v>1.5499999999999972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44.45</v>
      </c>
      <c r="DN86">
        <v>1.5499999999999972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46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44.45</v>
      </c>
      <c r="DN87">
        <v>1.5499999999999972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46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44.45</v>
      </c>
      <c r="DN88">
        <v>1.5499999999999972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46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44.45</v>
      </c>
      <c r="DN89">
        <v>1.5499999999999972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46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44.45</v>
      </c>
      <c r="DN90">
        <v>1.5499999999999972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44.45</v>
      </c>
      <c r="DN91">
        <v>1.5499999999999972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44.45</v>
      </c>
      <c r="DN92">
        <v>1.5499999999999972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44.45</v>
      </c>
      <c r="DN93">
        <v>1.5499999999999972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44.45</v>
      </c>
      <c r="DN94">
        <v>1.5499999999999972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44.45</v>
      </c>
      <c r="DN95">
        <v>1.5499999999999972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44.45</v>
      </c>
      <c r="DN96">
        <v>1.5499999999999972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44.45</v>
      </c>
      <c r="DN97">
        <v>1.5499999999999972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44.45</v>
      </c>
      <c r="DN98">
        <v>1.5499999999999972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1.1040000000000001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1.0667999999999982</v>
      </c>
      <c r="DN99">
        <f t="shared" si="3"/>
        <v>3.7199999999999976E-2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20.000022999999999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19.324021999999999</v>
      </c>
      <c r="DN3">
        <v>0.67600099999999941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20.000022999999999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19.324021999999999</v>
      </c>
      <c r="DN4">
        <v>0.67600099999999941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20.000022999999999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19.324021999999999</v>
      </c>
      <c r="DN5">
        <v>0.67600099999999941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17.896449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17.291549</v>
      </c>
      <c r="DN6">
        <v>0.60490000000000066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19.873691999999998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19.201961000000001</v>
      </c>
      <c r="DN7">
        <v>0.67173099999999764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18.032867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17.423355999999998</v>
      </c>
      <c r="DN8">
        <v>0.60951100000000125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17.074705000000002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16.497579999999999</v>
      </c>
      <c r="DN9">
        <v>0.57712500000000233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17.402024999999998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16.813836999999999</v>
      </c>
      <c r="DN10">
        <v>0.58818799999999882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15.594250000000001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15.067164</v>
      </c>
      <c r="DN11">
        <v>0.52708600000000061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14.287000000000001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13.804099000000001</v>
      </c>
      <c r="DN12">
        <v>0.48290100000000002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13.188000000000001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12.742246</v>
      </c>
      <c r="DN13">
        <v>0.44575400000000087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13.188000000000001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12.742246</v>
      </c>
      <c r="DN14">
        <v>0.44575400000000087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13.188000000000001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12.742246</v>
      </c>
      <c r="DN15">
        <v>0.44575400000000087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13.188000000000001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12.742246</v>
      </c>
      <c r="DN16">
        <v>0.44575400000000087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13.188000000000001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12.742246</v>
      </c>
      <c r="DN17">
        <v>0.44575400000000087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13.188000000000001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12.742246</v>
      </c>
      <c r="DN18">
        <v>0.44575400000000087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13.188000000000001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12.742246</v>
      </c>
      <c r="DN19">
        <v>0.44575400000000087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12.742246</v>
      </c>
      <c r="DN20">
        <v>0.44575400000000087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12.742246</v>
      </c>
      <c r="DN21">
        <v>0.44575400000000087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12.742246</v>
      </c>
      <c r="DN22">
        <v>0.44575400000000087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12.742246</v>
      </c>
      <c r="DN23">
        <v>0.44575400000000087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12.742246</v>
      </c>
      <c r="DN24">
        <v>0.44575400000000087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13.188000000000001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12.742246</v>
      </c>
      <c r="DN25">
        <v>0.44575400000000087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13.188000000000001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12.742246</v>
      </c>
      <c r="DN26">
        <v>0.44575400000000087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13.188000000000001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12.742246</v>
      </c>
      <c r="DN27">
        <v>0.44575400000000087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13.188000000000001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12.742246</v>
      </c>
      <c r="DN28">
        <v>0.44575400000000087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13.188000000000001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12.742246</v>
      </c>
      <c r="DN29">
        <v>0.44575400000000087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13.188000000000001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12.742246</v>
      </c>
      <c r="DN30">
        <v>0.44575400000000087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13.188000000000001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12.742246</v>
      </c>
      <c r="DN31">
        <v>0.44575400000000087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13.188000000000001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12.742246</v>
      </c>
      <c r="DN32">
        <v>0.44575400000000087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13.188000000000001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12.742246</v>
      </c>
      <c r="DN33">
        <v>0.44575400000000087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13.188000000000001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12.742246</v>
      </c>
      <c r="DN34">
        <v>0.44575400000000087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13.188000000000001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12.742246</v>
      </c>
      <c r="DN35">
        <v>0.44575400000000087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13.188000000000001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12.742246</v>
      </c>
      <c r="DN36">
        <v>0.44575400000000087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13.188000000000001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12.742246</v>
      </c>
      <c r="DN37">
        <v>0.44575400000000087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13.188000000000001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12.742246</v>
      </c>
      <c r="DN38">
        <v>0.44575400000000087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13.188000000000001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12.742246</v>
      </c>
      <c r="DN39">
        <v>0.44575400000000087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13.188000000000001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12.742246</v>
      </c>
      <c r="DN40">
        <v>0.44575400000000087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13.188000000000001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12.742246</v>
      </c>
      <c r="DN41">
        <v>0.44575400000000087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13.188000000000001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12.742246</v>
      </c>
      <c r="DN42">
        <v>0.44575400000000087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13.188000000000001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12.742246</v>
      </c>
      <c r="DN43">
        <v>0.44575400000000087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13.188000000000001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12.742246</v>
      </c>
      <c r="DN44">
        <v>0.44575400000000087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13.188000000000001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12.742246</v>
      </c>
      <c r="DN45">
        <v>0.44575400000000087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13.188000000000001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12.742246</v>
      </c>
      <c r="DN46">
        <v>0.44575400000000087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13.188000000000001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12.742246</v>
      </c>
      <c r="DN47">
        <v>0.44575400000000087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13.188000000000001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12.742246</v>
      </c>
      <c r="DN48">
        <v>0.44575400000000087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13.188000000000001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12.742246</v>
      </c>
      <c r="DN49">
        <v>0.44575400000000087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13.188000000000001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12.742246</v>
      </c>
      <c r="DN50">
        <v>0.44575400000000087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13.188000000000001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12.742246</v>
      </c>
      <c r="DN51">
        <v>0.44575400000000087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13.188000000000001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12.742246</v>
      </c>
      <c r="DN52">
        <v>0.44575400000000087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13.188000000000001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12.742246</v>
      </c>
      <c r="DN53">
        <v>0.44575400000000087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13.188000000000001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12.742246</v>
      </c>
      <c r="DN54">
        <v>0.44575400000000087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13.188000000000001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12.742246</v>
      </c>
      <c r="DN55">
        <v>0.44575400000000087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13.188000000000001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12.742246</v>
      </c>
      <c r="DN56">
        <v>0.44575400000000087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13.188000000000001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12.742246</v>
      </c>
      <c r="DN57">
        <v>0.44575400000000087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13.188000000000001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12.742246</v>
      </c>
      <c r="DN58">
        <v>0.44575400000000087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13.188000000000001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12.742246</v>
      </c>
      <c r="DN59">
        <v>0.44575400000000087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13.188000000000001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12.742246</v>
      </c>
      <c r="DN60">
        <v>0.44575400000000087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13.188000000000001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12.742246</v>
      </c>
      <c r="DN61">
        <v>0.44575400000000087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13.188000000000001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12.742246</v>
      </c>
      <c r="DN62">
        <v>0.44575400000000087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13.188000000000001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12.742246</v>
      </c>
      <c r="DN63">
        <v>0.44575400000000087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13.188000000000001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12.742246</v>
      </c>
      <c r="DN64">
        <v>0.44575400000000087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13.188000000000001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12.742246</v>
      </c>
      <c r="DN65">
        <v>0.44575400000000087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13.188000000000001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12.742246</v>
      </c>
      <c r="DN66">
        <v>0.44575400000000087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13.188000000000001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12.742246</v>
      </c>
      <c r="DN67">
        <v>0.44575400000000087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13.188000000000001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12.742246</v>
      </c>
      <c r="DN68">
        <v>0.44575400000000087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13.188000000000001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12.742246</v>
      </c>
      <c r="DN69">
        <v>0.44575400000000087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13.188000000000001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12.742246</v>
      </c>
      <c r="DN70">
        <v>0.44575400000000087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13.188000000000001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12.742246</v>
      </c>
      <c r="DN71">
        <v>0.44575400000000087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13.188000000000001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12.742246</v>
      </c>
      <c r="DN72">
        <v>0.44575400000000087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13.188000000000001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12.742246</v>
      </c>
      <c r="DN73">
        <v>0.44575400000000087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13.188000000000001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12.742246</v>
      </c>
      <c r="DN74">
        <v>0.44575400000000087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13.188000000000001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12.742246</v>
      </c>
      <c r="DN75">
        <v>0.44575400000000087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13.188000000000001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12.742246</v>
      </c>
      <c r="DN76">
        <v>0.44575400000000087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13.188000000000001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12.742246</v>
      </c>
      <c r="DN77">
        <v>0.44575400000000087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13.188000000000001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12.742246</v>
      </c>
      <c r="DN78">
        <v>0.44575400000000087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12.742246</v>
      </c>
      <c r="DN79">
        <v>0.44575400000000087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13.188000000000001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12.742246</v>
      </c>
      <c r="DN80">
        <v>0.44575400000000087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13.188000000000001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12.742246</v>
      </c>
      <c r="DN81">
        <v>0.44575400000000087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13.188000000000001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12.742246</v>
      </c>
      <c r="DN82">
        <v>0.44575400000000087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13.188000000000001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12.742246</v>
      </c>
      <c r="DN83">
        <v>0.44575400000000087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13.188000000000001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12.742246</v>
      </c>
      <c r="DN84">
        <v>0.44575400000000087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13.188000000000001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12.742246</v>
      </c>
      <c r="DN85">
        <v>0.44575400000000087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13.188000000000001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12.742246</v>
      </c>
      <c r="DN86">
        <v>0.44575400000000087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13.188000000000001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12.742246</v>
      </c>
      <c r="DN87">
        <v>0.44575400000000087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13.188000000000001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12.742246</v>
      </c>
      <c r="DN88">
        <v>0.44575400000000087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13.188000000000001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12.742246</v>
      </c>
      <c r="DN89">
        <v>0.44575400000000087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13.188000000000001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12.742246</v>
      </c>
      <c r="DN90">
        <v>0.44575400000000087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12.742246</v>
      </c>
      <c r="DN91">
        <v>0.44575400000000087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12.742246</v>
      </c>
      <c r="DN92">
        <v>0.44575400000000087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12.742246</v>
      </c>
      <c r="DN93">
        <v>0.44575400000000087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12.742246</v>
      </c>
      <c r="DN94">
        <v>0.44575400000000087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13.188000000000001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12.742246</v>
      </c>
      <c r="DN95">
        <v>0.44575400000000087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13.188000000000001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12.742246</v>
      </c>
      <c r="DN96">
        <v>0.44575400000000087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13.188000000000001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12.742246</v>
      </c>
      <c r="DN97">
        <v>0.44575400000000087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13.188000000000001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12.742246</v>
      </c>
      <c r="DN98">
        <v>0.44575400000000087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0.32858226425000037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0.31747619200000043</v>
      </c>
      <c r="DN99">
        <f t="shared" si="3"/>
        <v>1.1106072250000019E-2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45237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  <c r="H3" s="8">
        <v>407.45</v>
      </c>
      <c r="I3" s="8">
        <v>407.45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  <c r="H4" s="8">
        <v>405.58</v>
      </c>
      <c r="I4" s="8">
        <v>405.58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  <c r="H5" s="8">
        <v>402.14</v>
      </c>
      <c r="I5" s="8">
        <v>402.14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  <c r="H6" s="8">
        <v>432.83</v>
      </c>
      <c r="I6" s="8">
        <v>432.83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  <c r="H7" s="8">
        <v>364.33</v>
      </c>
      <c r="I7" s="8">
        <v>364.33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  <c r="H8" s="8">
        <v>364.32</v>
      </c>
      <c r="I8" s="8">
        <v>364.32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  <c r="H9" s="8">
        <v>348.6</v>
      </c>
      <c r="I9" s="8">
        <v>343.91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  <c r="H10" s="8">
        <v>343.81</v>
      </c>
      <c r="I10" s="8">
        <v>343.81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  <c r="H11" s="8">
        <v>331</v>
      </c>
      <c r="I11" s="8">
        <v>331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  <c r="H12" s="8">
        <v>333.95</v>
      </c>
      <c r="I12" s="8">
        <v>333.95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  <c r="H13" s="8">
        <v>329.2</v>
      </c>
      <c r="I13" s="8">
        <v>329.2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  <c r="H14" s="8">
        <v>327.26</v>
      </c>
      <c r="I14" s="8">
        <v>327.26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  <c r="H15" s="8">
        <v>325.55</v>
      </c>
      <c r="I15" s="8">
        <v>325.55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  <c r="H16" s="8">
        <v>325.76</v>
      </c>
      <c r="I16" s="8">
        <v>325.76</v>
      </c>
    </row>
    <row r="17" spans="1:9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  <c r="H17" s="8">
        <v>331.41</v>
      </c>
      <c r="I17" s="8">
        <v>307.73</v>
      </c>
    </row>
    <row r="18" spans="1:9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  <c r="H18" s="8">
        <v>339.95</v>
      </c>
      <c r="I18" s="8">
        <v>315.18</v>
      </c>
    </row>
    <row r="19" spans="1:9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  <c r="H19" s="8">
        <v>339.96</v>
      </c>
      <c r="I19" s="8">
        <v>330.36</v>
      </c>
    </row>
    <row r="20" spans="1:9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  <c r="H20" s="8">
        <v>362.33</v>
      </c>
      <c r="I20" s="8">
        <v>344.21</v>
      </c>
    </row>
    <row r="21" spans="1:9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  <c r="H21" s="8">
        <v>377.65</v>
      </c>
      <c r="I21" s="8">
        <v>353.67</v>
      </c>
    </row>
    <row r="22" spans="1:9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  <c r="H22" s="8">
        <v>376.99</v>
      </c>
      <c r="I22" s="8">
        <v>375.54</v>
      </c>
    </row>
    <row r="23" spans="1:9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  <c r="H23" s="8">
        <v>392.31</v>
      </c>
      <c r="I23" s="8">
        <v>392.31</v>
      </c>
    </row>
    <row r="24" spans="1:9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  <c r="H24" s="8">
        <v>402.04</v>
      </c>
      <c r="I24" s="8">
        <v>402.04</v>
      </c>
    </row>
    <row r="25" spans="1:9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  <c r="H25" s="8">
        <v>450.74</v>
      </c>
      <c r="I25" s="8">
        <v>450.74</v>
      </c>
    </row>
    <row r="26" spans="1:9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  <c r="H26" s="8">
        <v>450.61</v>
      </c>
      <c r="I26" s="8">
        <v>450.61</v>
      </c>
    </row>
    <row r="27" spans="1:9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  <c r="H27" s="8">
        <v>449.22</v>
      </c>
      <c r="I27" s="8">
        <v>449.22</v>
      </c>
    </row>
    <row r="28" spans="1:9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  <c r="H28" s="8">
        <v>400.07</v>
      </c>
      <c r="I28" s="8">
        <v>387.59</v>
      </c>
    </row>
    <row r="29" spans="1:9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  <c r="H29" s="8">
        <v>441.81</v>
      </c>
      <c r="I29" s="8">
        <v>382.29</v>
      </c>
    </row>
    <row r="30" spans="1:9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  <c r="H30" s="8">
        <v>441.89</v>
      </c>
      <c r="I30" s="8">
        <v>402.06</v>
      </c>
    </row>
    <row r="31" spans="1:9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  <c r="H31" s="8">
        <v>419.99</v>
      </c>
      <c r="I31" s="8">
        <v>412.01</v>
      </c>
    </row>
    <row r="32" spans="1:9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  <c r="H32" s="8">
        <v>421.75</v>
      </c>
      <c r="I32" s="8">
        <v>421.75</v>
      </c>
    </row>
    <row r="33" spans="1:9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  <c r="H33" s="8">
        <v>441.8</v>
      </c>
      <c r="I33" s="8">
        <v>412.6</v>
      </c>
    </row>
    <row r="34" spans="1:9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  <c r="H34" s="8">
        <v>441.83</v>
      </c>
      <c r="I34" s="8">
        <v>402.83</v>
      </c>
    </row>
    <row r="35" spans="1:9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  <c r="H35" s="8">
        <v>441.88</v>
      </c>
      <c r="I35" s="8">
        <v>424.32</v>
      </c>
    </row>
    <row r="36" spans="1:9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  <c r="H36" s="8">
        <v>450.07</v>
      </c>
      <c r="I36" s="8">
        <v>418.51</v>
      </c>
    </row>
    <row r="37" spans="1:9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  <c r="H37" s="8">
        <v>441.89</v>
      </c>
      <c r="I37" s="8">
        <v>411.78</v>
      </c>
    </row>
    <row r="38" spans="1:9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  <c r="H38" s="8">
        <v>424.21</v>
      </c>
      <c r="I38" s="8">
        <v>409.63</v>
      </c>
    </row>
    <row r="39" spans="1:9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  <c r="H39" s="8">
        <v>407.36</v>
      </c>
      <c r="I39" s="8">
        <v>393.56</v>
      </c>
    </row>
    <row r="40" spans="1:9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  <c r="H40" s="8">
        <v>412.06</v>
      </c>
      <c r="I40" s="8">
        <v>406.16</v>
      </c>
    </row>
    <row r="41" spans="1:9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  <c r="H41" s="8">
        <v>407.95</v>
      </c>
      <c r="I41" s="8">
        <v>395.44</v>
      </c>
    </row>
    <row r="42" spans="1:9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  <c r="H42" s="8">
        <v>388.59</v>
      </c>
      <c r="I42" s="8">
        <v>377.04</v>
      </c>
    </row>
    <row r="43" spans="1:9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  <c r="H43" s="8">
        <v>407.35</v>
      </c>
      <c r="I43" s="8">
        <v>370.85</v>
      </c>
    </row>
    <row r="44" spans="1:9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  <c r="H44" s="8">
        <v>407.4</v>
      </c>
      <c r="I44" s="8">
        <v>371.11</v>
      </c>
    </row>
    <row r="45" spans="1:9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  <c r="H45" s="8">
        <v>424.19</v>
      </c>
      <c r="I45" s="8">
        <v>369.15</v>
      </c>
    </row>
    <row r="46" spans="1:9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  <c r="H46" s="8">
        <v>424.13</v>
      </c>
      <c r="I46" s="8">
        <v>366.64</v>
      </c>
    </row>
    <row r="47" spans="1:9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  <c r="H47" s="8">
        <v>386.62</v>
      </c>
      <c r="I47" s="8">
        <v>357.63</v>
      </c>
    </row>
    <row r="48" spans="1:9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  <c r="H48" s="8">
        <v>357.45</v>
      </c>
      <c r="I48" s="8">
        <v>357.45</v>
      </c>
    </row>
    <row r="49" spans="1:9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  <c r="H49" s="8">
        <v>400.04</v>
      </c>
      <c r="I49" s="8">
        <v>356.88</v>
      </c>
    </row>
    <row r="50" spans="1:9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  <c r="H50" s="8">
        <v>397.1</v>
      </c>
      <c r="I50" s="8">
        <v>355.55</v>
      </c>
    </row>
    <row r="51" spans="1:9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  <c r="H51" s="8">
        <v>346</v>
      </c>
      <c r="I51" s="8">
        <v>346</v>
      </c>
    </row>
    <row r="52" spans="1:9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  <c r="H52" s="8">
        <v>346.66</v>
      </c>
      <c r="I52" s="8">
        <v>346.66</v>
      </c>
    </row>
    <row r="53" spans="1:9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  <c r="H53" s="8">
        <v>365.96</v>
      </c>
      <c r="I53" s="8">
        <v>346.74</v>
      </c>
    </row>
    <row r="54" spans="1:9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  <c r="H54" s="8">
        <v>365.95</v>
      </c>
      <c r="I54" s="8">
        <v>342.74</v>
      </c>
    </row>
    <row r="55" spans="1:9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  <c r="H55" s="8">
        <v>338.83</v>
      </c>
      <c r="I55" s="8">
        <v>338.83</v>
      </c>
    </row>
    <row r="56" spans="1:9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  <c r="H56" s="8">
        <v>339.95</v>
      </c>
      <c r="I56" s="8">
        <v>325.89999999999998</v>
      </c>
    </row>
    <row r="57" spans="1:9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  <c r="H57" s="8">
        <v>354.94</v>
      </c>
      <c r="I57" s="8">
        <v>341.35</v>
      </c>
    </row>
    <row r="58" spans="1:9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  <c r="H58" s="8">
        <v>356.02</v>
      </c>
      <c r="I58" s="8">
        <v>348.14</v>
      </c>
    </row>
    <row r="59" spans="1:9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  <c r="H59" s="8">
        <v>385.06</v>
      </c>
      <c r="I59" s="8">
        <v>353.81</v>
      </c>
    </row>
    <row r="60" spans="1:9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  <c r="H60" s="8">
        <v>390.77</v>
      </c>
      <c r="I60" s="8">
        <v>363.68</v>
      </c>
    </row>
    <row r="61" spans="1:9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  <c r="H61" s="8">
        <v>405.57</v>
      </c>
      <c r="I61" s="8">
        <v>370.74</v>
      </c>
    </row>
    <row r="62" spans="1:9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  <c r="H62" s="8">
        <v>410.57</v>
      </c>
      <c r="I62" s="8">
        <v>371.97</v>
      </c>
    </row>
    <row r="63" spans="1:9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  <c r="H63" s="8">
        <v>427.92</v>
      </c>
      <c r="I63" s="8">
        <v>383.66</v>
      </c>
    </row>
    <row r="64" spans="1:9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  <c r="H64" s="8">
        <v>450.07</v>
      </c>
      <c r="I64" s="8">
        <v>404.61</v>
      </c>
    </row>
    <row r="65" spans="1:9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  <c r="H65" s="8">
        <v>504.13</v>
      </c>
      <c r="I65" s="8">
        <v>402.4</v>
      </c>
    </row>
    <row r="66" spans="1:9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  <c r="H66" s="8">
        <v>500.1</v>
      </c>
      <c r="I66" s="8">
        <v>438.11</v>
      </c>
    </row>
    <row r="67" spans="1:9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  <c r="H67" s="8">
        <v>495.86</v>
      </c>
      <c r="I67" s="8">
        <v>495.86</v>
      </c>
    </row>
    <row r="68" spans="1:9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  <c r="H68" s="8">
        <v>544.91999999999996</v>
      </c>
      <c r="I68" s="8">
        <v>542.39</v>
      </c>
    </row>
    <row r="69" spans="1:9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  <c r="H69" s="8">
        <v>614.48</v>
      </c>
      <c r="I69" s="8">
        <v>585.98</v>
      </c>
    </row>
    <row r="70" spans="1:9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  <c r="H70" s="8">
        <v>750.03</v>
      </c>
      <c r="I70" s="8">
        <v>674.92</v>
      </c>
    </row>
    <row r="71" spans="1:9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  <c r="H71" s="8">
        <v>720.35</v>
      </c>
      <c r="I71" s="8">
        <v>720.35</v>
      </c>
    </row>
    <row r="72" spans="1:9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  <c r="H72" s="8">
        <v>1000</v>
      </c>
      <c r="I72" s="8">
        <v>907.91</v>
      </c>
    </row>
    <row r="73" spans="1:9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  <c r="H73" s="8">
        <v>1000</v>
      </c>
      <c r="I73" s="8">
        <v>1000</v>
      </c>
    </row>
    <row r="74" spans="1:9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  <c r="H74" s="8">
        <v>1000</v>
      </c>
      <c r="I74" s="8">
        <v>1000</v>
      </c>
    </row>
    <row r="75" spans="1:9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  <c r="H75" s="8">
        <v>1000</v>
      </c>
      <c r="I75" s="8">
        <v>1000</v>
      </c>
    </row>
    <row r="76" spans="1:9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  <c r="H76" s="8">
        <v>1000</v>
      </c>
      <c r="I76" s="8">
        <v>1000</v>
      </c>
    </row>
    <row r="77" spans="1:9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  <c r="H77" s="8">
        <v>1000</v>
      </c>
      <c r="I77" s="8">
        <v>1000</v>
      </c>
    </row>
    <row r="78" spans="1:9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  <c r="H78" s="8">
        <v>1000</v>
      </c>
      <c r="I78" s="8">
        <v>681.78</v>
      </c>
    </row>
    <row r="79" spans="1:9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  <c r="H79" s="8">
        <v>750.82</v>
      </c>
      <c r="I79" s="8">
        <v>559.32000000000005</v>
      </c>
    </row>
    <row r="80" spans="1:9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  <c r="H80" s="8">
        <v>625.03</v>
      </c>
      <c r="I80" s="8">
        <v>555.04</v>
      </c>
    </row>
    <row r="81" spans="1:9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  <c r="H81" s="8">
        <v>527.1</v>
      </c>
      <c r="I81" s="8">
        <v>527.1</v>
      </c>
    </row>
    <row r="82" spans="1:9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  <c r="H82" s="8">
        <v>510.57</v>
      </c>
      <c r="I82" s="8">
        <v>510.57</v>
      </c>
    </row>
    <row r="83" spans="1:9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  <c r="H83" s="8">
        <v>490.09</v>
      </c>
      <c r="I83" s="8">
        <v>475</v>
      </c>
    </row>
    <row r="84" spans="1:9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  <c r="H84" s="8">
        <v>493.61</v>
      </c>
      <c r="I84" s="8">
        <v>435.14</v>
      </c>
    </row>
    <row r="85" spans="1:9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  <c r="H85" s="8">
        <v>470.01</v>
      </c>
      <c r="I85" s="8">
        <v>420.25</v>
      </c>
    </row>
    <row r="86" spans="1:9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  <c r="H86" s="8">
        <v>435.51</v>
      </c>
      <c r="I86" s="8">
        <v>418.34</v>
      </c>
    </row>
    <row r="87" spans="1:9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  <c r="H87" s="8">
        <v>419.98</v>
      </c>
      <c r="I87" s="8">
        <v>411.38</v>
      </c>
    </row>
    <row r="88" spans="1:9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  <c r="H88" s="8">
        <v>419.94</v>
      </c>
      <c r="I88" s="8">
        <v>410.25</v>
      </c>
    </row>
    <row r="89" spans="1:9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  <c r="H89" s="8">
        <v>419.99</v>
      </c>
      <c r="I89" s="8">
        <v>412.08</v>
      </c>
    </row>
    <row r="90" spans="1:9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  <c r="H90" s="8">
        <v>427.45</v>
      </c>
      <c r="I90" s="8">
        <v>427.45</v>
      </c>
    </row>
    <row r="91" spans="1:9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  <c r="H91" s="8">
        <v>410.12</v>
      </c>
      <c r="I91" s="8">
        <v>410.12</v>
      </c>
    </row>
    <row r="92" spans="1:9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  <c r="H92" s="8">
        <v>427.91</v>
      </c>
      <c r="I92" s="8">
        <v>405.71</v>
      </c>
    </row>
    <row r="93" spans="1:9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  <c r="H93" s="8">
        <v>453.76</v>
      </c>
      <c r="I93" s="8">
        <v>453.76</v>
      </c>
    </row>
    <row r="94" spans="1:9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  <c r="H94" s="8">
        <v>425.02</v>
      </c>
      <c r="I94" s="8">
        <v>425.02</v>
      </c>
    </row>
    <row r="95" spans="1:9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  <c r="H95" s="8">
        <v>404.27</v>
      </c>
      <c r="I95" s="8">
        <v>404.27</v>
      </c>
    </row>
    <row r="96" spans="1:9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  <c r="H96" s="8">
        <v>403.89</v>
      </c>
      <c r="I96" s="8">
        <v>403.89</v>
      </c>
    </row>
    <row r="97" spans="1:9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  <c r="H97" s="8">
        <v>372.23</v>
      </c>
      <c r="I97" s="8">
        <v>372.23</v>
      </c>
    </row>
    <row r="98" spans="1:9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  <c r="H98" s="8">
        <v>367.37</v>
      </c>
      <c r="I98" s="8">
        <v>367.37</v>
      </c>
    </row>
    <row r="99" spans="1:9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246.19</v>
      </c>
      <c r="L3" s="196">
        <v>2.9</v>
      </c>
      <c r="M3" s="196">
        <v>61.61</v>
      </c>
      <c r="N3" s="196">
        <v>24.06</v>
      </c>
      <c r="O3" s="196">
        <v>70.81</v>
      </c>
      <c r="P3" s="196">
        <v>19.61</v>
      </c>
      <c r="Q3" s="196">
        <v>3.86</v>
      </c>
      <c r="R3" s="196">
        <v>14.25</v>
      </c>
      <c r="S3" s="196">
        <v>4.83</v>
      </c>
      <c r="T3" s="196">
        <v>0</v>
      </c>
      <c r="U3" s="196">
        <v>60.01</v>
      </c>
      <c r="V3" s="196">
        <v>8.7899999999999991</v>
      </c>
      <c r="W3" s="196">
        <v>19.190000000000001</v>
      </c>
      <c r="X3" s="196">
        <v>41.73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82.89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118.1</v>
      </c>
      <c r="AQ3" s="196">
        <v>32.54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241.55</v>
      </c>
      <c r="L4" s="196">
        <v>2.9</v>
      </c>
      <c r="M4" s="196">
        <v>61.61</v>
      </c>
      <c r="N4" s="196">
        <v>24.06</v>
      </c>
      <c r="O4" s="196">
        <v>70.81</v>
      </c>
      <c r="P4" s="196">
        <v>19.61</v>
      </c>
      <c r="Q4" s="196">
        <v>3.86</v>
      </c>
      <c r="R4" s="196">
        <v>5.8</v>
      </c>
      <c r="S4" s="196">
        <v>4.83</v>
      </c>
      <c r="T4" s="196">
        <v>0</v>
      </c>
      <c r="U4" s="196">
        <v>60.01</v>
      </c>
      <c r="V4" s="196">
        <v>8.7899999999999991</v>
      </c>
      <c r="W4" s="196">
        <v>19.190000000000001</v>
      </c>
      <c r="X4" s="196">
        <v>41.73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82.89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118.1</v>
      </c>
      <c r="AQ4" s="196">
        <v>32.54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200</v>
      </c>
      <c r="L5" s="196">
        <v>2.9</v>
      </c>
      <c r="M5" s="196">
        <v>61.61</v>
      </c>
      <c r="N5" s="196">
        <v>24.06</v>
      </c>
      <c r="O5" s="196">
        <v>70.81</v>
      </c>
      <c r="P5" s="196">
        <v>19.61</v>
      </c>
      <c r="Q5" s="196">
        <v>3.86</v>
      </c>
      <c r="R5" s="196">
        <v>5.8</v>
      </c>
      <c r="S5" s="196">
        <v>4.83</v>
      </c>
      <c r="T5" s="196">
        <v>0</v>
      </c>
      <c r="U5" s="196">
        <v>60.01</v>
      </c>
      <c r="V5" s="196">
        <v>8.7899999999999991</v>
      </c>
      <c r="W5" s="196">
        <v>19.190000000000001</v>
      </c>
      <c r="X5" s="196">
        <v>41.73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82.89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118.1</v>
      </c>
      <c r="AQ5" s="196">
        <v>32.54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183.58</v>
      </c>
      <c r="L6" s="196">
        <v>2.9</v>
      </c>
      <c r="M6" s="196">
        <v>61.61</v>
      </c>
      <c r="N6" s="196">
        <v>24.06</v>
      </c>
      <c r="O6" s="196">
        <v>70.81</v>
      </c>
      <c r="P6" s="196">
        <v>19.61</v>
      </c>
      <c r="Q6" s="196">
        <v>3.86</v>
      </c>
      <c r="R6" s="196">
        <v>5.8</v>
      </c>
      <c r="S6" s="196">
        <v>4.83</v>
      </c>
      <c r="T6" s="196">
        <v>0</v>
      </c>
      <c r="U6" s="196">
        <v>60.01</v>
      </c>
      <c r="V6" s="196">
        <v>8.7899999999999991</v>
      </c>
      <c r="W6" s="196">
        <v>19.190000000000001</v>
      </c>
      <c r="X6" s="196">
        <v>41.73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82.89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118.1</v>
      </c>
      <c r="AQ6" s="196">
        <v>32.54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173.91</v>
      </c>
      <c r="L7" s="196">
        <v>2.9</v>
      </c>
      <c r="M7" s="196">
        <v>61.61</v>
      </c>
      <c r="N7" s="196">
        <v>24.06</v>
      </c>
      <c r="O7" s="196">
        <v>70.81</v>
      </c>
      <c r="P7" s="196">
        <v>19.61</v>
      </c>
      <c r="Q7" s="196">
        <v>3.86</v>
      </c>
      <c r="R7" s="196">
        <v>5.8</v>
      </c>
      <c r="S7" s="196">
        <v>4.83</v>
      </c>
      <c r="T7" s="196">
        <v>0</v>
      </c>
      <c r="U7" s="196">
        <v>60.01</v>
      </c>
      <c r="V7" s="196">
        <v>8.7899999999999991</v>
      </c>
      <c r="W7" s="196">
        <v>19.190000000000001</v>
      </c>
      <c r="X7" s="196">
        <v>41.73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82.89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116.85</v>
      </c>
      <c r="AQ7" s="196">
        <v>32.54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164.25</v>
      </c>
      <c r="L8" s="196">
        <v>2.9</v>
      </c>
      <c r="M8" s="196">
        <v>61.61</v>
      </c>
      <c r="N8" s="196">
        <v>24.06</v>
      </c>
      <c r="O8" s="196">
        <v>70.81</v>
      </c>
      <c r="P8" s="196">
        <v>19.61</v>
      </c>
      <c r="Q8" s="196">
        <v>3.86</v>
      </c>
      <c r="R8" s="196">
        <v>5.8</v>
      </c>
      <c r="S8" s="196">
        <v>4.83</v>
      </c>
      <c r="T8" s="196">
        <v>0</v>
      </c>
      <c r="U8" s="196">
        <v>60.01</v>
      </c>
      <c r="V8" s="196">
        <v>8.7899999999999991</v>
      </c>
      <c r="W8" s="196">
        <v>19.190000000000001</v>
      </c>
      <c r="X8" s="196">
        <v>41.73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82.89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116.85</v>
      </c>
      <c r="AQ8" s="196">
        <v>32.54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193.24</v>
      </c>
      <c r="L9" s="196">
        <v>2.9</v>
      </c>
      <c r="M9" s="196">
        <v>61.61</v>
      </c>
      <c r="N9" s="196">
        <v>24.06</v>
      </c>
      <c r="O9" s="196">
        <v>70.81</v>
      </c>
      <c r="P9" s="196">
        <v>19.61</v>
      </c>
      <c r="Q9" s="196">
        <v>3.86</v>
      </c>
      <c r="R9" s="196">
        <v>5.8</v>
      </c>
      <c r="S9" s="196">
        <v>4.83</v>
      </c>
      <c r="T9" s="196">
        <v>0</v>
      </c>
      <c r="U9" s="196">
        <v>60.01</v>
      </c>
      <c r="V9" s="196">
        <v>8.7899999999999991</v>
      </c>
      <c r="W9" s="196">
        <v>19.190000000000001</v>
      </c>
      <c r="X9" s="196">
        <v>41.73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82.89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118.1</v>
      </c>
      <c r="AQ9" s="196">
        <v>32.54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183.58</v>
      </c>
      <c r="L10" s="196">
        <v>2.9</v>
      </c>
      <c r="M10" s="196">
        <v>61.61</v>
      </c>
      <c r="N10" s="196">
        <v>24.06</v>
      </c>
      <c r="O10" s="196">
        <v>70.81</v>
      </c>
      <c r="P10" s="196">
        <v>19.61</v>
      </c>
      <c r="Q10" s="196">
        <v>3.86</v>
      </c>
      <c r="R10" s="196">
        <v>5.8</v>
      </c>
      <c r="S10" s="196">
        <v>4.83</v>
      </c>
      <c r="T10" s="196">
        <v>0</v>
      </c>
      <c r="U10" s="196">
        <v>60.01</v>
      </c>
      <c r="V10" s="196">
        <v>8.7899999999999991</v>
      </c>
      <c r="W10" s="196">
        <v>19.190000000000001</v>
      </c>
      <c r="X10" s="196">
        <v>41.73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82.89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118.1</v>
      </c>
      <c r="AQ10" s="196">
        <v>32.54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208.53</v>
      </c>
      <c r="L11" s="196">
        <v>2.9</v>
      </c>
      <c r="M11" s="196">
        <v>61.61</v>
      </c>
      <c r="N11" s="196">
        <v>24.06</v>
      </c>
      <c r="O11" s="196">
        <v>70.81</v>
      </c>
      <c r="P11" s="196">
        <v>19.61</v>
      </c>
      <c r="Q11" s="196">
        <v>3.86</v>
      </c>
      <c r="R11" s="196">
        <v>5.8</v>
      </c>
      <c r="S11" s="196">
        <v>4.83</v>
      </c>
      <c r="T11" s="196">
        <v>0</v>
      </c>
      <c r="U11" s="196">
        <v>60.01</v>
      </c>
      <c r="V11" s="196">
        <v>8.7899999999999991</v>
      </c>
      <c r="W11" s="196">
        <v>19.190000000000001</v>
      </c>
      <c r="X11" s="196">
        <v>41.73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82.89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118.1</v>
      </c>
      <c r="AQ11" s="196">
        <v>32.54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202.9</v>
      </c>
      <c r="L12" s="196">
        <v>2.9</v>
      </c>
      <c r="M12" s="196">
        <v>61.61</v>
      </c>
      <c r="N12" s="196">
        <v>24.06</v>
      </c>
      <c r="O12" s="196">
        <v>70.81</v>
      </c>
      <c r="P12" s="196">
        <v>19.61</v>
      </c>
      <c r="Q12" s="196">
        <v>3.86</v>
      </c>
      <c r="R12" s="196">
        <v>5.8</v>
      </c>
      <c r="S12" s="196">
        <v>4.83</v>
      </c>
      <c r="T12" s="196">
        <v>0</v>
      </c>
      <c r="U12" s="196">
        <v>60.01</v>
      </c>
      <c r="V12" s="196">
        <v>8.7899999999999991</v>
      </c>
      <c r="W12" s="196">
        <v>19.190000000000001</v>
      </c>
      <c r="X12" s="196">
        <v>41.73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82.89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118.1</v>
      </c>
      <c r="AQ12" s="196">
        <v>32.54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193.24</v>
      </c>
      <c r="L13" s="196">
        <v>2.9</v>
      </c>
      <c r="M13" s="196">
        <v>61.61</v>
      </c>
      <c r="N13" s="196">
        <v>24.06</v>
      </c>
      <c r="O13" s="196">
        <v>70.81</v>
      </c>
      <c r="P13" s="196">
        <v>19.399999999999999</v>
      </c>
      <c r="Q13" s="196">
        <v>3.86</v>
      </c>
      <c r="R13" s="196">
        <v>5.8</v>
      </c>
      <c r="S13" s="196">
        <v>4.83</v>
      </c>
      <c r="T13" s="196">
        <v>0</v>
      </c>
      <c r="U13" s="196">
        <v>60.01</v>
      </c>
      <c r="V13" s="196">
        <v>8.7899999999999991</v>
      </c>
      <c r="W13" s="196">
        <v>19.190000000000001</v>
      </c>
      <c r="X13" s="196">
        <v>41.73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82.89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118.1</v>
      </c>
      <c r="AQ13" s="196">
        <v>32.54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193.24</v>
      </c>
      <c r="L14" s="196">
        <v>2.9</v>
      </c>
      <c r="M14" s="196">
        <v>61.61</v>
      </c>
      <c r="N14" s="196">
        <v>24.06</v>
      </c>
      <c r="O14" s="196">
        <v>70.81</v>
      </c>
      <c r="P14" s="196">
        <v>19.399999999999999</v>
      </c>
      <c r="Q14" s="196">
        <v>3.86</v>
      </c>
      <c r="R14" s="196">
        <v>5.8</v>
      </c>
      <c r="S14" s="196">
        <v>4.83</v>
      </c>
      <c r="T14" s="196">
        <v>0</v>
      </c>
      <c r="U14" s="196">
        <v>60.01</v>
      </c>
      <c r="V14" s="196">
        <v>8.7899999999999991</v>
      </c>
      <c r="W14" s="196">
        <v>19.190000000000001</v>
      </c>
      <c r="X14" s="196">
        <v>41.73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82.89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118.1</v>
      </c>
      <c r="AQ14" s="196">
        <v>32.54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193.24</v>
      </c>
      <c r="L15" s="196">
        <v>2.9</v>
      </c>
      <c r="M15" s="196">
        <v>61.61</v>
      </c>
      <c r="N15" s="196">
        <v>24.06</v>
      </c>
      <c r="O15" s="196">
        <v>70.81</v>
      </c>
      <c r="P15" s="196">
        <v>19.399999999999999</v>
      </c>
      <c r="Q15" s="196">
        <v>3.86</v>
      </c>
      <c r="R15" s="196">
        <v>6</v>
      </c>
      <c r="S15" s="196">
        <v>4.83</v>
      </c>
      <c r="T15" s="196">
        <v>0</v>
      </c>
      <c r="U15" s="196">
        <v>60.01</v>
      </c>
      <c r="V15" s="196">
        <v>8.8000000000000007</v>
      </c>
      <c r="W15" s="196">
        <v>19.190000000000001</v>
      </c>
      <c r="X15" s="196">
        <v>41.73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82.89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118.1</v>
      </c>
      <c r="AQ15" s="196">
        <v>32.54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193.24</v>
      </c>
      <c r="L16" s="196">
        <v>2.9</v>
      </c>
      <c r="M16" s="196">
        <v>61.61</v>
      </c>
      <c r="N16" s="196">
        <v>24.06</v>
      </c>
      <c r="O16" s="196">
        <v>70.81</v>
      </c>
      <c r="P16" s="196">
        <v>19.399999999999999</v>
      </c>
      <c r="Q16" s="196">
        <v>3.86</v>
      </c>
      <c r="R16" s="196">
        <v>5.8</v>
      </c>
      <c r="S16" s="196">
        <v>4.83</v>
      </c>
      <c r="T16" s="196">
        <v>0</v>
      </c>
      <c r="U16" s="196">
        <v>60.01</v>
      </c>
      <c r="V16" s="196">
        <v>8.8000000000000007</v>
      </c>
      <c r="W16" s="196">
        <v>19.190000000000001</v>
      </c>
      <c r="X16" s="196">
        <v>41.73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82.89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118.1</v>
      </c>
      <c r="AQ16" s="196">
        <v>32.54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193.24</v>
      </c>
      <c r="L17" s="196">
        <v>2.9</v>
      </c>
      <c r="M17" s="196">
        <v>61.61</v>
      </c>
      <c r="N17" s="196">
        <v>24.06</v>
      </c>
      <c r="O17" s="196">
        <v>70.81</v>
      </c>
      <c r="P17" s="196">
        <v>19.399999999999999</v>
      </c>
      <c r="Q17" s="196">
        <v>3.86</v>
      </c>
      <c r="R17" s="196">
        <v>5.8</v>
      </c>
      <c r="S17" s="196">
        <v>4.83</v>
      </c>
      <c r="T17" s="196">
        <v>0</v>
      </c>
      <c r="U17" s="196">
        <v>60.01</v>
      </c>
      <c r="V17" s="196">
        <v>8.8000000000000007</v>
      </c>
      <c r="W17" s="196">
        <v>19.190000000000001</v>
      </c>
      <c r="X17" s="196">
        <v>41.73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82.89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118.1</v>
      </c>
      <c r="AQ17" s="196">
        <v>32.54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202.91</v>
      </c>
      <c r="L18" s="196">
        <v>2.9</v>
      </c>
      <c r="M18" s="196">
        <v>61.61</v>
      </c>
      <c r="N18" s="196">
        <v>24.06</v>
      </c>
      <c r="O18" s="196">
        <v>70.81</v>
      </c>
      <c r="P18" s="196">
        <v>19.399999999999999</v>
      </c>
      <c r="Q18" s="196">
        <v>3.86</v>
      </c>
      <c r="R18" s="196">
        <v>5.8</v>
      </c>
      <c r="S18" s="196">
        <v>4.83</v>
      </c>
      <c r="T18" s="196">
        <v>0</v>
      </c>
      <c r="U18" s="196">
        <v>60.01</v>
      </c>
      <c r="V18" s="196">
        <v>8.8000000000000007</v>
      </c>
      <c r="W18" s="196">
        <v>19.190000000000001</v>
      </c>
      <c r="X18" s="196">
        <v>41.73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82.89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118.1</v>
      </c>
      <c r="AQ18" s="196">
        <v>32.54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212.56</v>
      </c>
      <c r="L19" s="196">
        <v>2.9</v>
      </c>
      <c r="M19" s="196">
        <v>61.61</v>
      </c>
      <c r="N19" s="196">
        <v>24.06</v>
      </c>
      <c r="O19" s="196">
        <v>70.81</v>
      </c>
      <c r="P19" s="196">
        <v>19.399999999999999</v>
      </c>
      <c r="Q19" s="196">
        <v>3.86</v>
      </c>
      <c r="R19" s="196">
        <v>4.66</v>
      </c>
      <c r="S19" s="196">
        <v>4.83</v>
      </c>
      <c r="T19" s="196">
        <v>0</v>
      </c>
      <c r="U19" s="196">
        <v>60.01</v>
      </c>
      <c r="V19" s="196">
        <v>8.7899999999999991</v>
      </c>
      <c r="W19" s="196">
        <v>19.190000000000001</v>
      </c>
      <c r="X19" s="196">
        <v>41.73</v>
      </c>
      <c r="Y19" s="196">
        <v>0</v>
      </c>
      <c r="Z19">
        <v>0</v>
      </c>
      <c r="AA19" s="196">
        <v>15.23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82.89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118.1</v>
      </c>
      <c r="AQ19" s="196">
        <v>32.54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231.89</v>
      </c>
      <c r="L20" s="196">
        <v>2.9</v>
      </c>
      <c r="M20" s="196">
        <v>61.61</v>
      </c>
      <c r="N20" s="196">
        <v>24.06</v>
      </c>
      <c r="O20" s="196">
        <v>70.81</v>
      </c>
      <c r="P20" s="196">
        <v>19.399999999999999</v>
      </c>
      <c r="Q20" s="196">
        <v>3.86</v>
      </c>
      <c r="R20" s="196">
        <v>5.8</v>
      </c>
      <c r="S20" s="196">
        <v>4.83</v>
      </c>
      <c r="T20" s="196">
        <v>0</v>
      </c>
      <c r="U20" s="196">
        <v>60.01</v>
      </c>
      <c r="V20" s="196">
        <v>8.7899999999999991</v>
      </c>
      <c r="W20" s="196">
        <v>19.190000000000001</v>
      </c>
      <c r="X20" s="196">
        <v>41.73</v>
      </c>
      <c r="Y20" s="196">
        <v>0</v>
      </c>
      <c r="Z20">
        <v>0</v>
      </c>
      <c r="AA20" s="196">
        <v>15.23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82.89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118.1</v>
      </c>
      <c r="AQ20" s="196">
        <v>32.54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246.19</v>
      </c>
      <c r="L21" s="196">
        <v>2.9</v>
      </c>
      <c r="M21" s="196">
        <v>61.61</v>
      </c>
      <c r="N21" s="196">
        <v>24.06</v>
      </c>
      <c r="O21" s="196">
        <v>70.81</v>
      </c>
      <c r="P21" s="196">
        <v>19.399999999999999</v>
      </c>
      <c r="Q21" s="196">
        <v>3.86</v>
      </c>
      <c r="R21" s="196">
        <v>5.8</v>
      </c>
      <c r="S21" s="196">
        <v>4.83</v>
      </c>
      <c r="T21" s="196">
        <v>0</v>
      </c>
      <c r="U21" s="196">
        <v>60.01</v>
      </c>
      <c r="V21" s="196">
        <v>8.7899999999999991</v>
      </c>
      <c r="W21" s="196">
        <v>19.190000000000001</v>
      </c>
      <c r="X21" s="196">
        <v>41.73</v>
      </c>
      <c r="Y21" s="196">
        <v>0</v>
      </c>
      <c r="Z21">
        <v>0</v>
      </c>
      <c r="AA21" s="196">
        <v>15.23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82.89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118.1</v>
      </c>
      <c r="AQ21" s="196">
        <v>32.54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246.19</v>
      </c>
      <c r="L22" s="196">
        <v>2.9</v>
      </c>
      <c r="M22" s="196">
        <v>61.61</v>
      </c>
      <c r="N22" s="196">
        <v>24.06</v>
      </c>
      <c r="O22" s="196">
        <v>70.81</v>
      </c>
      <c r="P22" s="196">
        <v>19.399999999999999</v>
      </c>
      <c r="Q22" s="196">
        <v>3.86</v>
      </c>
      <c r="R22" s="196">
        <v>5.8</v>
      </c>
      <c r="S22" s="196">
        <v>4.83</v>
      </c>
      <c r="T22" s="196">
        <v>0</v>
      </c>
      <c r="U22" s="196">
        <v>60.01</v>
      </c>
      <c r="V22" s="196">
        <v>8.7899999999999991</v>
      </c>
      <c r="W22" s="196">
        <v>19.190000000000001</v>
      </c>
      <c r="X22" s="196">
        <v>41.73</v>
      </c>
      <c r="Y22" s="196">
        <v>0</v>
      </c>
      <c r="Z22">
        <v>0</v>
      </c>
      <c r="AA22" s="196">
        <v>15.23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82.89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118.1</v>
      </c>
      <c r="AQ22" s="196">
        <v>32.54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246.19</v>
      </c>
      <c r="L23" s="196">
        <v>9.1</v>
      </c>
      <c r="M23" s="196">
        <v>61.61</v>
      </c>
      <c r="N23" s="196">
        <v>24.06</v>
      </c>
      <c r="O23" s="196">
        <v>70.81</v>
      </c>
      <c r="P23" s="196">
        <v>19.399999999999999</v>
      </c>
      <c r="Q23" s="196">
        <v>8.7200000000000006</v>
      </c>
      <c r="R23" s="196">
        <v>13.77</v>
      </c>
      <c r="S23" s="196">
        <v>11.2</v>
      </c>
      <c r="T23" s="196">
        <v>0</v>
      </c>
      <c r="U23" s="196">
        <v>60.01</v>
      </c>
      <c r="V23" s="196">
        <v>8.7899999999999991</v>
      </c>
      <c r="W23" s="196">
        <v>19.190000000000001</v>
      </c>
      <c r="X23" s="196">
        <v>41.73</v>
      </c>
      <c r="Y23" s="196">
        <v>0</v>
      </c>
      <c r="Z23">
        <v>0</v>
      </c>
      <c r="AA23" s="196">
        <v>15.23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82.89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118.1</v>
      </c>
      <c r="AQ23" s="196">
        <v>32.54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246.19</v>
      </c>
      <c r="L24" s="196">
        <v>9.1</v>
      </c>
      <c r="M24" s="196">
        <v>61.61</v>
      </c>
      <c r="N24" s="196">
        <v>24.06</v>
      </c>
      <c r="O24" s="196">
        <v>70.81</v>
      </c>
      <c r="P24" s="196">
        <v>19.399999999999999</v>
      </c>
      <c r="Q24" s="196">
        <v>8.7200000000000006</v>
      </c>
      <c r="R24" s="196">
        <v>14.24</v>
      </c>
      <c r="S24" s="196">
        <v>11.2</v>
      </c>
      <c r="T24" s="196">
        <v>0</v>
      </c>
      <c r="U24" s="196">
        <v>60.01</v>
      </c>
      <c r="V24" s="196">
        <v>8.7899999999999991</v>
      </c>
      <c r="W24" s="196">
        <v>19.190000000000001</v>
      </c>
      <c r="X24" s="196">
        <v>41.73</v>
      </c>
      <c r="Y24" s="196">
        <v>0</v>
      </c>
      <c r="Z24">
        <v>0</v>
      </c>
      <c r="AA24" s="196">
        <v>15.23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82.89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118.1</v>
      </c>
      <c r="AQ24" s="196">
        <v>32.54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246.19</v>
      </c>
      <c r="L25" s="196">
        <v>9.1</v>
      </c>
      <c r="M25" s="196">
        <v>61.61</v>
      </c>
      <c r="N25" s="196">
        <v>24.06</v>
      </c>
      <c r="O25" s="196">
        <v>70.81</v>
      </c>
      <c r="P25" s="196">
        <v>19.399999999999999</v>
      </c>
      <c r="Q25" s="196">
        <v>8.7200000000000006</v>
      </c>
      <c r="R25" s="196">
        <v>17.989999999999998</v>
      </c>
      <c r="S25" s="196">
        <v>11.2</v>
      </c>
      <c r="T25" s="196">
        <v>0</v>
      </c>
      <c r="U25" s="196">
        <v>60.01</v>
      </c>
      <c r="V25" s="196">
        <v>8.7899999999999991</v>
      </c>
      <c r="W25" s="196">
        <v>19.190000000000001</v>
      </c>
      <c r="X25" s="196">
        <v>41.73</v>
      </c>
      <c r="Y25" s="196">
        <v>0</v>
      </c>
      <c r="Z25">
        <v>0</v>
      </c>
      <c r="AA25" s="196">
        <v>15.23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82.89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89.03</v>
      </c>
      <c r="AQ25" s="196">
        <v>32.54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250.37</v>
      </c>
      <c r="L26" s="196">
        <v>9.1</v>
      </c>
      <c r="M26" s="196">
        <v>61.61</v>
      </c>
      <c r="N26" s="196">
        <v>24.06</v>
      </c>
      <c r="O26" s="196">
        <v>70.81</v>
      </c>
      <c r="P26" s="196">
        <v>19.399999999999999</v>
      </c>
      <c r="Q26" s="196">
        <v>8.7200000000000006</v>
      </c>
      <c r="R26" s="196">
        <v>17.989999999999998</v>
      </c>
      <c r="S26" s="196">
        <v>11.2</v>
      </c>
      <c r="T26" s="196">
        <v>0</v>
      </c>
      <c r="U26" s="196">
        <v>60.01</v>
      </c>
      <c r="V26" s="196">
        <v>8.7899999999999991</v>
      </c>
      <c r="W26" s="196">
        <v>19.190000000000001</v>
      </c>
      <c r="X26" s="196">
        <v>41.73</v>
      </c>
      <c r="Y26" s="196">
        <v>0</v>
      </c>
      <c r="Z26">
        <v>0</v>
      </c>
      <c r="AA26" s="196">
        <v>15.23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82.89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89.03</v>
      </c>
      <c r="AQ26" s="196">
        <v>32.54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246.19</v>
      </c>
      <c r="L27" s="196">
        <v>9.1</v>
      </c>
      <c r="M27" s="196">
        <v>61.61</v>
      </c>
      <c r="N27" s="196">
        <v>24.06</v>
      </c>
      <c r="O27" s="196">
        <v>70.81</v>
      </c>
      <c r="P27" s="196">
        <v>19.399999999999999</v>
      </c>
      <c r="Q27" s="196">
        <v>8.7200000000000006</v>
      </c>
      <c r="R27" s="196">
        <v>17.989999999999998</v>
      </c>
      <c r="S27" s="196">
        <v>11.2</v>
      </c>
      <c r="T27" s="196">
        <v>0</v>
      </c>
      <c r="U27" s="196">
        <v>60.01</v>
      </c>
      <c r="V27" s="196">
        <v>8.7899999999999991</v>
      </c>
      <c r="W27" s="196">
        <v>19.190000000000001</v>
      </c>
      <c r="X27" s="196">
        <v>41.73</v>
      </c>
      <c r="Y27" s="196">
        <v>0</v>
      </c>
      <c r="Z27">
        <v>0</v>
      </c>
      <c r="AA27" s="196">
        <v>15.23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82.89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89.03</v>
      </c>
      <c r="AQ27" s="196">
        <v>32.54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246.19</v>
      </c>
      <c r="L28" s="196">
        <v>9.1</v>
      </c>
      <c r="M28" s="196">
        <v>61.61</v>
      </c>
      <c r="N28" s="196">
        <v>24.06</v>
      </c>
      <c r="O28" s="196">
        <v>70.81</v>
      </c>
      <c r="P28" s="196">
        <v>19.399999999999999</v>
      </c>
      <c r="Q28" s="196">
        <v>8.7200000000000006</v>
      </c>
      <c r="R28" s="196">
        <v>17.989999999999998</v>
      </c>
      <c r="S28" s="196">
        <v>11.2</v>
      </c>
      <c r="T28" s="196">
        <v>0</v>
      </c>
      <c r="U28" s="196">
        <v>60.01</v>
      </c>
      <c r="V28" s="196">
        <v>8.7899999999999991</v>
      </c>
      <c r="W28" s="196">
        <v>19.190000000000001</v>
      </c>
      <c r="X28" s="196">
        <v>41.73</v>
      </c>
      <c r="Y28" s="196">
        <v>0</v>
      </c>
      <c r="Z28">
        <v>0</v>
      </c>
      <c r="AA28" s="196">
        <v>15.23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82.89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89.03</v>
      </c>
      <c r="AQ28" s="196">
        <v>32.54</v>
      </c>
      <c r="AR28" s="196">
        <v>0.48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233.52</v>
      </c>
      <c r="L29" s="196">
        <v>9.1</v>
      </c>
      <c r="M29" s="196">
        <v>61.61</v>
      </c>
      <c r="N29" s="196">
        <v>24.06</v>
      </c>
      <c r="O29" s="196">
        <v>70.81</v>
      </c>
      <c r="P29" s="196">
        <v>19.399999999999999</v>
      </c>
      <c r="Q29" s="196">
        <v>8.4</v>
      </c>
      <c r="R29" s="196">
        <v>17.84</v>
      </c>
      <c r="S29" s="196">
        <v>8.32</v>
      </c>
      <c r="T29" s="196">
        <v>0</v>
      </c>
      <c r="U29" s="196">
        <v>60.01</v>
      </c>
      <c r="V29" s="196">
        <v>8.7899999999999991</v>
      </c>
      <c r="W29" s="196">
        <v>19.190000000000001</v>
      </c>
      <c r="X29" s="196">
        <v>41.73</v>
      </c>
      <c r="Y29" s="196">
        <v>0</v>
      </c>
      <c r="Z29">
        <v>0</v>
      </c>
      <c r="AA29" s="196">
        <v>15.67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79.87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89.03</v>
      </c>
      <c r="AQ29" s="196">
        <v>32.54</v>
      </c>
      <c r="AR29" s="196">
        <v>4.9000000000000004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246.19</v>
      </c>
      <c r="L30" s="196">
        <v>9.1</v>
      </c>
      <c r="M30" s="196">
        <v>61.61</v>
      </c>
      <c r="N30" s="196">
        <v>24.06</v>
      </c>
      <c r="O30" s="196">
        <v>70.81</v>
      </c>
      <c r="P30" s="196">
        <v>19.399999999999999</v>
      </c>
      <c r="Q30" s="196">
        <v>8.73</v>
      </c>
      <c r="R30" s="196">
        <v>17.989999999999998</v>
      </c>
      <c r="S30" s="196">
        <v>9.89</v>
      </c>
      <c r="T30" s="196">
        <v>0</v>
      </c>
      <c r="U30" s="196">
        <v>60.01</v>
      </c>
      <c r="V30" s="196">
        <v>8.7899999999999991</v>
      </c>
      <c r="W30" s="196">
        <v>19.190000000000001</v>
      </c>
      <c r="X30" s="196">
        <v>41.73</v>
      </c>
      <c r="Y30" s="196">
        <v>0</v>
      </c>
      <c r="Z30">
        <v>0</v>
      </c>
      <c r="AA30" s="196">
        <v>15.67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79.87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89.03</v>
      </c>
      <c r="AQ30" s="196">
        <v>32.54</v>
      </c>
      <c r="AR30" s="196">
        <v>15.37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254.8</v>
      </c>
      <c r="L31" s="196">
        <v>9.1</v>
      </c>
      <c r="M31" s="196">
        <v>61.61</v>
      </c>
      <c r="N31" s="196">
        <v>24.06</v>
      </c>
      <c r="O31" s="196">
        <v>70.81</v>
      </c>
      <c r="P31" s="196">
        <v>19.399999999999999</v>
      </c>
      <c r="Q31" s="196">
        <v>8.7200000000000006</v>
      </c>
      <c r="R31" s="196">
        <v>17.989999999999998</v>
      </c>
      <c r="S31" s="196">
        <v>11.2</v>
      </c>
      <c r="T31" s="196">
        <v>0</v>
      </c>
      <c r="U31" s="196">
        <v>60.01</v>
      </c>
      <c r="V31" s="196">
        <v>8.7899999999999991</v>
      </c>
      <c r="W31" s="196">
        <v>19.190000000000001</v>
      </c>
      <c r="X31" s="196">
        <v>41.73</v>
      </c>
      <c r="Y31" s="196">
        <v>0</v>
      </c>
      <c r="Z31">
        <v>0</v>
      </c>
      <c r="AA31" s="196">
        <v>15.67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79.87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89.03</v>
      </c>
      <c r="AQ31" s="196">
        <v>32.54</v>
      </c>
      <c r="AR31" s="196">
        <v>31.2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246.19</v>
      </c>
      <c r="L32" s="196">
        <v>9.1</v>
      </c>
      <c r="M32" s="196">
        <v>61.61</v>
      </c>
      <c r="N32" s="196">
        <v>24.06</v>
      </c>
      <c r="O32" s="196">
        <v>70.81</v>
      </c>
      <c r="P32" s="196">
        <v>19.399999999999999</v>
      </c>
      <c r="Q32" s="196">
        <v>8.7200000000000006</v>
      </c>
      <c r="R32" s="196">
        <v>17.989999999999998</v>
      </c>
      <c r="S32" s="196">
        <v>11.2</v>
      </c>
      <c r="T32" s="196">
        <v>0</v>
      </c>
      <c r="U32" s="196">
        <v>60.01</v>
      </c>
      <c r="V32" s="196">
        <v>8.7899999999999991</v>
      </c>
      <c r="W32" s="196">
        <v>19.190000000000001</v>
      </c>
      <c r="X32" s="196">
        <v>41.73</v>
      </c>
      <c r="Y32" s="196">
        <v>0</v>
      </c>
      <c r="Z32">
        <v>0</v>
      </c>
      <c r="AA32" s="196">
        <v>15.67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79.87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89.03</v>
      </c>
      <c r="AQ32" s="196">
        <v>32.54</v>
      </c>
      <c r="AR32" s="196">
        <v>43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246.19</v>
      </c>
      <c r="L33" s="196">
        <v>9.1</v>
      </c>
      <c r="M33" s="196">
        <v>61.61</v>
      </c>
      <c r="N33" s="196">
        <v>24.06</v>
      </c>
      <c r="O33" s="196">
        <v>70.81</v>
      </c>
      <c r="P33" s="196">
        <v>19.399999999999999</v>
      </c>
      <c r="Q33" s="196">
        <v>8.7200000000000006</v>
      </c>
      <c r="R33" s="196">
        <v>17.57</v>
      </c>
      <c r="S33" s="196">
        <v>11.2</v>
      </c>
      <c r="T33" s="196">
        <v>0</v>
      </c>
      <c r="U33" s="196">
        <v>60.01</v>
      </c>
      <c r="V33" s="196">
        <v>8.7899999999999991</v>
      </c>
      <c r="W33" s="196">
        <v>19.190000000000001</v>
      </c>
      <c r="X33" s="196">
        <v>41.73</v>
      </c>
      <c r="Y33" s="196">
        <v>0</v>
      </c>
      <c r="Z33">
        <v>0</v>
      </c>
      <c r="AA33" s="196">
        <v>15.67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79.87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89.03</v>
      </c>
      <c r="AQ33" s="196">
        <v>32.54</v>
      </c>
      <c r="AR33" s="196">
        <v>45.5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246.19</v>
      </c>
      <c r="L34" s="196">
        <v>9.1</v>
      </c>
      <c r="M34" s="196">
        <v>61.61</v>
      </c>
      <c r="N34" s="196">
        <v>24.06</v>
      </c>
      <c r="O34" s="196">
        <v>70.81</v>
      </c>
      <c r="P34" s="196">
        <v>19.399999999999999</v>
      </c>
      <c r="Q34" s="196">
        <v>8.7200000000000006</v>
      </c>
      <c r="R34" s="196">
        <v>17.989999999999998</v>
      </c>
      <c r="S34" s="196">
        <v>11.2</v>
      </c>
      <c r="T34" s="196">
        <v>0</v>
      </c>
      <c r="U34" s="196">
        <v>60.01</v>
      </c>
      <c r="V34" s="196">
        <v>8.7899999999999991</v>
      </c>
      <c r="W34" s="196">
        <v>19.190000000000001</v>
      </c>
      <c r="X34" s="196">
        <v>41.73</v>
      </c>
      <c r="Y34" s="196">
        <v>0</v>
      </c>
      <c r="Z34">
        <v>0</v>
      </c>
      <c r="AA34" s="196">
        <v>15.67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79.87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89.03</v>
      </c>
      <c r="AQ34" s="196">
        <v>32.54</v>
      </c>
      <c r="AR34" s="196">
        <v>46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246.19</v>
      </c>
      <c r="L35" s="196">
        <v>9.1</v>
      </c>
      <c r="M35" s="196">
        <v>61.61</v>
      </c>
      <c r="N35" s="196">
        <v>24.06</v>
      </c>
      <c r="O35" s="196">
        <v>70.81</v>
      </c>
      <c r="P35" s="196">
        <v>19.399999999999999</v>
      </c>
      <c r="Q35" s="196">
        <v>8.7200000000000006</v>
      </c>
      <c r="R35" s="196">
        <v>18.62</v>
      </c>
      <c r="S35" s="196">
        <v>11.2</v>
      </c>
      <c r="T35" s="196">
        <v>0</v>
      </c>
      <c r="U35" s="196">
        <v>60.01</v>
      </c>
      <c r="V35" s="196">
        <v>8.7899999999999991</v>
      </c>
      <c r="W35" s="196">
        <v>19.190000000000001</v>
      </c>
      <c r="X35" s="196">
        <v>41.73</v>
      </c>
      <c r="Y35" s="196">
        <v>0</v>
      </c>
      <c r="Z35">
        <v>0</v>
      </c>
      <c r="AA35" s="196">
        <v>15.23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82.89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89.03</v>
      </c>
      <c r="AQ35" s="196">
        <v>32.54</v>
      </c>
      <c r="AR35" s="196">
        <v>47.5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246.19</v>
      </c>
      <c r="L36" s="196">
        <v>9.1</v>
      </c>
      <c r="M36" s="196">
        <v>61.61</v>
      </c>
      <c r="N36" s="196">
        <v>24.06</v>
      </c>
      <c r="O36" s="196">
        <v>70.81</v>
      </c>
      <c r="P36" s="196">
        <v>19.399999999999999</v>
      </c>
      <c r="Q36" s="196">
        <v>8.7200000000000006</v>
      </c>
      <c r="R36" s="196">
        <v>17.989999999999998</v>
      </c>
      <c r="S36" s="196">
        <v>11.2</v>
      </c>
      <c r="T36" s="196">
        <v>0</v>
      </c>
      <c r="U36" s="196">
        <v>60.01</v>
      </c>
      <c r="V36" s="196">
        <v>8.7899999999999991</v>
      </c>
      <c r="W36" s="196">
        <v>19.190000000000001</v>
      </c>
      <c r="X36" s="196">
        <v>41.73</v>
      </c>
      <c r="Y36" s="196">
        <v>0</v>
      </c>
      <c r="Z36">
        <v>0</v>
      </c>
      <c r="AA36" s="196">
        <v>15.23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82.89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89.03</v>
      </c>
      <c r="AQ36" s="196">
        <v>32.54</v>
      </c>
      <c r="AR36" s="196">
        <v>47.5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246.19</v>
      </c>
      <c r="L37" s="196">
        <v>9.1</v>
      </c>
      <c r="M37" s="196">
        <v>61.61</v>
      </c>
      <c r="N37" s="196">
        <v>24.06</v>
      </c>
      <c r="O37" s="196">
        <v>70.81</v>
      </c>
      <c r="P37" s="196">
        <v>19.399999999999999</v>
      </c>
      <c r="Q37" s="196">
        <v>8.7200000000000006</v>
      </c>
      <c r="R37" s="196">
        <v>17.989999999999998</v>
      </c>
      <c r="S37" s="196">
        <v>11.2</v>
      </c>
      <c r="T37" s="196">
        <v>0</v>
      </c>
      <c r="U37" s="196">
        <v>60.01</v>
      </c>
      <c r="V37" s="196">
        <v>8.7899999999999991</v>
      </c>
      <c r="W37" s="196">
        <v>19.190000000000001</v>
      </c>
      <c r="X37" s="196">
        <v>41.73</v>
      </c>
      <c r="Y37" s="196">
        <v>0</v>
      </c>
      <c r="Z37">
        <v>0</v>
      </c>
      <c r="AA37" s="196">
        <v>15.23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82.89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89.03</v>
      </c>
      <c r="AQ37" s="196">
        <v>32.54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246.19</v>
      </c>
      <c r="L38" s="196">
        <v>9.1</v>
      </c>
      <c r="M38" s="196">
        <v>61.61</v>
      </c>
      <c r="N38" s="196">
        <v>24.06</v>
      </c>
      <c r="O38" s="196">
        <v>70.81</v>
      </c>
      <c r="P38" s="196">
        <v>19.399999999999999</v>
      </c>
      <c r="Q38" s="196">
        <v>8.7200000000000006</v>
      </c>
      <c r="R38" s="196">
        <v>17.989999999999998</v>
      </c>
      <c r="S38" s="196">
        <v>11.2</v>
      </c>
      <c r="T38" s="196">
        <v>0</v>
      </c>
      <c r="U38" s="196">
        <v>60.01</v>
      </c>
      <c r="V38" s="196">
        <v>8.7899999999999991</v>
      </c>
      <c r="W38" s="196">
        <v>19.190000000000001</v>
      </c>
      <c r="X38" s="196">
        <v>41.73</v>
      </c>
      <c r="Y38" s="196">
        <v>0</v>
      </c>
      <c r="Z38">
        <v>0</v>
      </c>
      <c r="AA38" s="196">
        <v>15.23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82.89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89.03</v>
      </c>
      <c r="AQ38" s="196">
        <v>32.54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246.19</v>
      </c>
      <c r="L39" s="196">
        <v>9.1</v>
      </c>
      <c r="M39" s="196">
        <v>61.61</v>
      </c>
      <c r="N39" s="196">
        <v>24.06</v>
      </c>
      <c r="O39" s="196">
        <v>70.81</v>
      </c>
      <c r="P39" s="196">
        <v>19.399999999999999</v>
      </c>
      <c r="Q39" s="196">
        <v>8.73</v>
      </c>
      <c r="R39" s="196">
        <v>17.989999999999998</v>
      </c>
      <c r="S39" s="196">
        <v>11.2</v>
      </c>
      <c r="T39" s="196">
        <v>0</v>
      </c>
      <c r="U39" s="196">
        <v>60.01</v>
      </c>
      <c r="V39" s="196">
        <v>8.7899999999999991</v>
      </c>
      <c r="W39" s="196">
        <v>19.190000000000001</v>
      </c>
      <c r="X39" s="196">
        <v>41.73</v>
      </c>
      <c r="Y39" s="196">
        <v>0</v>
      </c>
      <c r="Z39">
        <v>0</v>
      </c>
      <c r="AA39" s="196">
        <v>15.23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79.87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89.03</v>
      </c>
      <c r="AQ39" s="196">
        <v>32.54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246.19</v>
      </c>
      <c r="L40" s="196">
        <v>9.1</v>
      </c>
      <c r="M40" s="196">
        <v>61.61</v>
      </c>
      <c r="N40" s="196">
        <v>24.06</v>
      </c>
      <c r="O40" s="196">
        <v>70.81</v>
      </c>
      <c r="P40" s="196">
        <v>19.399999999999999</v>
      </c>
      <c r="Q40" s="196">
        <v>8.73</v>
      </c>
      <c r="R40" s="196">
        <v>17.989999999999998</v>
      </c>
      <c r="S40" s="196">
        <v>11.2</v>
      </c>
      <c r="T40" s="196">
        <v>0</v>
      </c>
      <c r="U40" s="196">
        <v>60.01</v>
      </c>
      <c r="V40" s="196">
        <v>8.7899999999999991</v>
      </c>
      <c r="W40" s="196">
        <v>19.190000000000001</v>
      </c>
      <c r="X40" s="196">
        <v>41.73</v>
      </c>
      <c r="Y40" s="196">
        <v>0</v>
      </c>
      <c r="Z40">
        <v>0</v>
      </c>
      <c r="AA40" s="196">
        <v>15.23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79.87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89.03</v>
      </c>
      <c r="AQ40" s="196">
        <v>32.54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246.19</v>
      </c>
      <c r="L41" s="196">
        <v>9.1</v>
      </c>
      <c r="M41" s="196">
        <v>61.61</v>
      </c>
      <c r="N41" s="196">
        <v>24.06</v>
      </c>
      <c r="O41" s="196">
        <v>70.81</v>
      </c>
      <c r="P41" s="196">
        <v>19.399999999999999</v>
      </c>
      <c r="Q41" s="196">
        <v>8.73</v>
      </c>
      <c r="R41" s="196">
        <v>17.989999999999998</v>
      </c>
      <c r="S41" s="196">
        <v>11.2</v>
      </c>
      <c r="T41" s="196">
        <v>0</v>
      </c>
      <c r="U41" s="196">
        <v>60.01</v>
      </c>
      <c r="V41" s="196">
        <v>8.7899999999999991</v>
      </c>
      <c r="W41" s="196">
        <v>19.190000000000001</v>
      </c>
      <c r="X41" s="196">
        <v>41.73</v>
      </c>
      <c r="Y41" s="196">
        <v>0</v>
      </c>
      <c r="Z41">
        <v>0</v>
      </c>
      <c r="AA41" s="196">
        <v>15.23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79.87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89.03</v>
      </c>
      <c r="AQ41" s="196">
        <v>32.54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246.19</v>
      </c>
      <c r="L42" s="196">
        <v>9.1</v>
      </c>
      <c r="M42" s="196">
        <v>61.61</v>
      </c>
      <c r="N42" s="196">
        <v>24.06</v>
      </c>
      <c r="O42" s="196">
        <v>70.81</v>
      </c>
      <c r="P42" s="196">
        <v>19.399999999999999</v>
      </c>
      <c r="Q42" s="196">
        <v>8.73</v>
      </c>
      <c r="R42" s="196">
        <v>17.989999999999998</v>
      </c>
      <c r="S42" s="196">
        <v>11.2</v>
      </c>
      <c r="T42" s="196">
        <v>0</v>
      </c>
      <c r="U42" s="196">
        <v>60.01</v>
      </c>
      <c r="V42" s="196">
        <v>8.7899999999999991</v>
      </c>
      <c r="W42" s="196">
        <v>19.190000000000001</v>
      </c>
      <c r="X42" s="196">
        <v>41.73</v>
      </c>
      <c r="Y42" s="196">
        <v>0</v>
      </c>
      <c r="Z42">
        <v>0</v>
      </c>
      <c r="AA42" s="196">
        <v>15.23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79.87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89.03</v>
      </c>
      <c r="AQ42" s="196">
        <v>32.54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246.19</v>
      </c>
      <c r="L43" s="196">
        <v>9.1</v>
      </c>
      <c r="M43" s="196">
        <v>61.61</v>
      </c>
      <c r="N43" s="196">
        <v>24.06</v>
      </c>
      <c r="O43" s="196">
        <v>70.81</v>
      </c>
      <c r="P43" s="196">
        <v>19.399999999999999</v>
      </c>
      <c r="Q43" s="196">
        <v>8.73</v>
      </c>
      <c r="R43" s="196">
        <v>17.989999999999998</v>
      </c>
      <c r="S43" s="196">
        <v>11.2</v>
      </c>
      <c r="T43" s="196">
        <v>0</v>
      </c>
      <c r="U43" s="196">
        <v>60.01</v>
      </c>
      <c r="V43" s="196">
        <v>8.7899999999999991</v>
      </c>
      <c r="W43" s="196">
        <v>19.190000000000001</v>
      </c>
      <c r="X43" s="196">
        <v>41.73</v>
      </c>
      <c r="Y43" s="196">
        <v>0</v>
      </c>
      <c r="Z43">
        <v>0</v>
      </c>
      <c r="AA43" s="196">
        <v>15.23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79.87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89.03</v>
      </c>
      <c r="AQ43" s="196">
        <v>32.54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246.19</v>
      </c>
      <c r="L44" s="196">
        <v>9.1</v>
      </c>
      <c r="M44" s="196">
        <v>61.61</v>
      </c>
      <c r="N44" s="196">
        <v>24.06</v>
      </c>
      <c r="O44" s="196">
        <v>70.81</v>
      </c>
      <c r="P44" s="196">
        <v>19.399999999999999</v>
      </c>
      <c r="Q44" s="196">
        <v>8.73</v>
      </c>
      <c r="R44" s="196">
        <v>17.989999999999998</v>
      </c>
      <c r="S44" s="196">
        <v>11.2</v>
      </c>
      <c r="T44" s="196">
        <v>0</v>
      </c>
      <c r="U44" s="196">
        <v>60.01</v>
      </c>
      <c r="V44" s="196">
        <v>8.7899999999999991</v>
      </c>
      <c r="W44" s="196">
        <v>19.190000000000001</v>
      </c>
      <c r="X44" s="196">
        <v>41.73</v>
      </c>
      <c r="Y44" s="196">
        <v>0</v>
      </c>
      <c r="Z44">
        <v>0</v>
      </c>
      <c r="AA44" s="196">
        <v>15.23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79.87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89.03</v>
      </c>
      <c r="AQ44" s="196">
        <v>32.54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246.19</v>
      </c>
      <c r="L45" s="196">
        <v>9.1</v>
      </c>
      <c r="M45" s="196">
        <v>61.61</v>
      </c>
      <c r="N45" s="196">
        <v>24.06</v>
      </c>
      <c r="O45" s="196">
        <v>70.81</v>
      </c>
      <c r="P45" s="196">
        <v>19.399999999999999</v>
      </c>
      <c r="Q45" s="196">
        <v>8.73</v>
      </c>
      <c r="R45" s="196">
        <v>17.989999999999998</v>
      </c>
      <c r="S45" s="196">
        <v>11.2</v>
      </c>
      <c r="T45" s="196">
        <v>0</v>
      </c>
      <c r="U45" s="196">
        <v>60.01</v>
      </c>
      <c r="V45" s="196">
        <v>8.7899999999999991</v>
      </c>
      <c r="W45" s="196">
        <v>19.190000000000001</v>
      </c>
      <c r="X45" s="196">
        <v>41.73</v>
      </c>
      <c r="Y45" s="196">
        <v>0</v>
      </c>
      <c r="Z45">
        <v>0</v>
      </c>
      <c r="AA45" s="196">
        <v>15.23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76.73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89.03</v>
      </c>
      <c r="AQ45" s="196">
        <v>32.54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246.19</v>
      </c>
      <c r="L46" s="196">
        <v>9.1</v>
      </c>
      <c r="M46" s="196">
        <v>61.61</v>
      </c>
      <c r="N46" s="196">
        <v>24.06</v>
      </c>
      <c r="O46" s="196">
        <v>70.81</v>
      </c>
      <c r="P46" s="196">
        <v>19.399999999999999</v>
      </c>
      <c r="Q46" s="196">
        <v>8.73</v>
      </c>
      <c r="R46" s="196">
        <v>17.989999999999998</v>
      </c>
      <c r="S46" s="196">
        <v>11.2</v>
      </c>
      <c r="T46" s="196">
        <v>0</v>
      </c>
      <c r="U46" s="196">
        <v>60.01</v>
      </c>
      <c r="V46" s="196">
        <v>8.7899999999999991</v>
      </c>
      <c r="W46" s="196">
        <v>19.190000000000001</v>
      </c>
      <c r="X46" s="196">
        <v>41.73</v>
      </c>
      <c r="Y46" s="196">
        <v>0</v>
      </c>
      <c r="Z46">
        <v>0</v>
      </c>
      <c r="AA46" s="196">
        <v>15.23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76.73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89.03</v>
      </c>
      <c r="AQ46" s="196">
        <v>32.54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246.19</v>
      </c>
      <c r="L47" s="196">
        <v>9.1</v>
      </c>
      <c r="M47" s="196">
        <v>61.61</v>
      </c>
      <c r="N47" s="196">
        <v>24.06</v>
      </c>
      <c r="O47" s="196">
        <v>70.81</v>
      </c>
      <c r="P47" s="196">
        <v>19.399999999999999</v>
      </c>
      <c r="Q47" s="196">
        <v>8.73</v>
      </c>
      <c r="R47" s="196">
        <v>17.989999999999998</v>
      </c>
      <c r="S47" s="196">
        <v>11.2</v>
      </c>
      <c r="T47" s="196">
        <v>0</v>
      </c>
      <c r="U47" s="196">
        <v>60.01</v>
      </c>
      <c r="V47" s="196">
        <v>8.7899999999999991</v>
      </c>
      <c r="W47" s="196">
        <v>19.190000000000001</v>
      </c>
      <c r="X47" s="196">
        <v>41.73</v>
      </c>
      <c r="Y47" s="196">
        <v>0</v>
      </c>
      <c r="Z47">
        <v>0</v>
      </c>
      <c r="AA47" s="196">
        <v>14.79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76.73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89.03</v>
      </c>
      <c r="AQ47" s="196">
        <v>32.54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246.19</v>
      </c>
      <c r="L48" s="196">
        <v>9.1</v>
      </c>
      <c r="M48" s="196">
        <v>61.61</v>
      </c>
      <c r="N48" s="196">
        <v>24.06</v>
      </c>
      <c r="O48" s="196">
        <v>70.81</v>
      </c>
      <c r="P48" s="196">
        <v>19.399999999999999</v>
      </c>
      <c r="Q48" s="196">
        <v>8.73</v>
      </c>
      <c r="R48" s="196">
        <v>17.989999999999998</v>
      </c>
      <c r="S48" s="196">
        <v>11.2</v>
      </c>
      <c r="T48" s="196">
        <v>0</v>
      </c>
      <c r="U48" s="196">
        <v>60.01</v>
      </c>
      <c r="V48" s="196">
        <v>8.7899999999999991</v>
      </c>
      <c r="W48" s="196">
        <v>19.190000000000001</v>
      </c>
      <c r="X48" s="196">
        <v>41.73</v>
      </c>
      <c r="Y48" s="196">
        <v>0</v>
      </c>
      <c r="Z48">
        <v>0</v>
      </c>
      <c r="AA48" s="196">
        <v>14.79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76.73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89.03</v>
      </c>
      <c r="AQ48" s="196">
        <v>32.54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246.19</v>
      </c>
      <c r="L49" s="196">
        <v>9.1</v>
      </c>
      <c r="M49" s="196">
        <v>61.61</v>
      </c>
      <c r="N49" s="196">
        <v>24.06</v>
      </c>
      <c r="O49" s="196">
        <v>70.81</v>
      </c>
      <c r="P49" s="196">
        <v>19.399999999999999</v>
      </c>
      <c r="Q49" s="196">
        <v>8.73</v>
      </c>
      <c r="R49" s="196">
        <v>17.989999999999998</v>
      </c>
      <c r="S49" s="196">
        <v>11.2</v>
      </c>
      <c r="T49" s="196">
        <v>0</v>
      </c>
      <c r="U49" s="196">
        <v>60.01</v>
      </c>
      <c r="V49" s="196">
        <v>8.7899999999999991</v>
      </c>
      <c r="W49" s="196">
        <v>19.190000000000001</v>
      </c>
      <c r="X49" s="196">
        <v>41.73</v>
      </c>
      <c r="Y49" s="196">
        <v>0</v>
      </c>
      <c r="Z49">
        <v>0</v>
      </c>
      <c r="AA49" s="196">
        <v>14.79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76.73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89.03</v>
      </c>
      <c r="AQ49" s="196">
        <v>32.54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246.19</v>
      </c>
      <c r="L50" s="196">
        <v>9.1</v>
      </c>
      <c r="M50" s="196">
        <v>61.61</v>
      </c>
      <c r="N50" s="196">
        <v>24.06</v>
      </c>
      <c r="O50" s="196">
        <v>70.81</v>
      </c>
      <c r="P50" s="196">
        <v>19.399999999999999</v>
      </c>
      <c r="Q50" s="196">
        <v>8.73</v>
      </c>
      <c r="R50" s="196">
        <v>17.989999999999998</v>
      </c>
      <c r="S50" s="196">
        <v>11.2</v>
      </c>
      <c r="T50" s="196">
        <v>0</v>
      </c>
      <c r="U50" s="196">
        <v>60.01</v>
      </c>
      <c r="V50" s="196">
        <v>8.7899999999999991</v>
      </c>
      <c r="W50" s="196">
        <v>19.190000000000001</v>
      </c>
      <c r="X50" s="196">
        <v>41.73</v>
      </c>
      <c r="Y50" s="196">
        <v>0</v>
      </c>
      <c r="Z50">
        <v>0</v>
      </c>
      <c r="AA50" s="196">
        <v>14.79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76.73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89.03</v>
      </c>
      <c r="AQ50" s="196">
        <v>32.54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246.19</v>
      </c>
      <c r="L51" s="196">
        <v>9.1</v>
      </c>
      <c r="M51" s="196">
        <v>61.61</v>
      </c>
      <c r="N51" s="196">
        <v>24.06</v>
      </c>
      <c r="O51" s="196">
        <v>70.81</v>
      </c>
      <c r="P51" s="196">
        <v>19.399999999999999</v>
      </c>
      <c r="Q51" s="196">
        <v>8.73</v>
      </c>
      <c r="R51" s="196">
        <v>17.989999999999998</v>
      </c>
      <c r="S51" s="196">
        <v>11.2</v>
      </c>
      <c r="T51" s="196">
        <v>0</v>
      </c>
      <c r="U51" s="196">
        <v>60.01</v>
      </c>
      <c r="V51" s="196">
        <v>8.7899999999999991</v>
      </c>
      <c r="W51" s="196">
        <v>19.190000000000001</v>
      </c>
      <c r="X51" s="196">
        <v>41.73</v>
      </c>
      <c r="Y51" s="196">
        <v>0</v>
      </c>
      <c r="Z51">
        <v>0</v>
      </c>
      <c r="AA51" s="196">
        <v>14.79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76.73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89.03</v>
      </c>
      <c r="AQ51" s="196">
        <v>32.54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246.19</v>
      </c>
      <c r="L52" s="196">
        <v>9.1</v>
      </c>
      <c r="M52" s="196">
        <v>61.61</v>
      </c>
      <c r="N52" s="196">
        <v>24.06</v>
      </c>
      <c r="O52" s="196">
        <v>70.81</v>
      </c>
      <c r="P52" s="196">
        <v>19.399999999999999</v>
      </c>
      <c r="Q52" s="196">
        <v>8.73</v>
      </c>
      <c r="R52" s="196">
        <v>17.989999999999998</v>
      </c>
      <c r="S52" s="196">
        <v>11.2</v>
      </c>
      <c r="T52" s="196">
        <v>0</v>
      </c>
      <c r="U52" s="196">
        <v>60.01</v>
      </c>
      <c r="V52" s="196">
        <v>8.7899999999999991</v>
      </c>
      <c r="W52" s="196">
        <v>19.190000000000001</v>
      </c>
      <c r="X52" s="196">
        <v>41.73</v>
      </c>
      <c r="Y52" s="196">
        <v>0</v>
      </c>
      <c r="Z52">
        <v>0</v>
      </c>
      <c r="AA52" s="196">
        <v>14.79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76.73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89.03</v>
      </c>
      <c r="AQ52" s="196">
        <v>32.54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246.19</v>
      </c>
      <c r="L53" s="196">
        <v>9.1</v>
      </c>
      <c r="M53" s="196">
        <v>61.61</v>
      </c>
      <c r="N53" s="196">
        <v>24.06</v>
      </c>
      <c r="O53" s="196">
        <v>70.81</v>
      </c>
      <c r="P53" s="196">
        <v>19.399999999999999</v>
      </c>
      <c r="Q53" s="196">
        <v>8.73</v>
      </c>
      <c r="R53" s="196">
        <v>17.989999999999998</v>
      </c>
      <c r="S53" s="196">
        <v>11.2</v>
      </c>
      <c r="T53" s="196">
        <v>0</v>
      </c>
      <c r="U53" s="196">
        <v>60.01</v>
      </c>
      <c r="V53" s="196">
        <v>8.7899999999999991</v>
      </c>
      <c r="W53" s="196">
        <v>19.190000000000001</v>
      </c>
      <c r="X53" s="196">
        <v>41.73</v>
      </c>
      <c r="Y53" s="196">
        <v>0</v>
      </c>
      <c r="Z53">
        <v>0</v>
      </c>
      <c r="AA53" s="196">
        <v>14.79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76.73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89.03</v>
      </c>
      <c r="AQ53" s="196">
        <v>32.54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246.19</v>
      </c>
      <c r="L54" s="196">
        <v>9.1</v>
      </c>
      <c r="M54" s="196">
        <v>61.61</v>
      </c>
      <c r="N54" s="196">
        <v>24.06</v>
      </c>
      <c r="O54" s="196">
        <v>70.81</v>
      </c>
      <c r="P54" s="196">
        <v>19.399999999999999</v>
      </c>
      <c r="Q54" s="196">
        <v>8.73</v>
      </c>
      <c r="R54" s="196">
        <v>17.989999999999998</v>
      </c>
      <c r="S54" s="196">
        <v>11.2</v>
      </c>
      <c r="T54" s="196">
        <v>0</v>
      </c>
      <c r="U54" s="196">
        <v>60.01</v>
      </c>
      <c r="V54" s="196">
        <v>8.7899999999999991</v>
      </c>
      <c r="W54" s="196">
        <v>19.190000000000001</v>
      </c>
      <c r="X54" s="196">
        <v>41.73</v>
      </c>
      <c r="Y54" s="196">
        <v>0</v>
      </c>
      <c r="Z54">
        <v>0</v>
      </c>
      <c r="AA54" s="196">
        <v>14.79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76.73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89.03</v>
      </c>
      <c r="AQ54" s="196">
        <v>32.54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246.19</v>
      </c>
      <c r="L55" s="196">
        <v>9.1</v>
      </c>
      <c r="M55" s="196">
        <v>61.61</v>
      </c>
      <c r="N55" s="196">
        <v>24.06</v>
      </c>
      <c r="O55" s="196">
        <v>70.81</v>
      </c>
      <c r="P55" s="196">
        <v>19.399999999999999</v>
      </c>
      <c r="Q55" s="196">
        <v>8.73</v>
      </c>
      <c r="R55" s="196">
        <v>18.62</v>
      </c>
      <c r="S55" s="196">
        <v>11.2</v>
      </c>
      <c r="T55" s="196">
        <v>0</v>
      </c>
      <c r="U55" s="196">
        <v>60.01</v>
      </c>
      <c r="V55" s="196">
        <v>8.7899999999999991</v>
      </c>
      <c r="W55" s="196">
        <v>19.190000000000001</v>
      </c>
      <c r="X55" s="196">
        <v>41.73</v>
      </c>
      <c r="Y55" s="196">
        <v>0</v>
      </c>
      <c r="Z55">
        <v>0</v>
      </c>
      <c r="AA55" s="196">
        <v>14.26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79.87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89.03</v>
      </c>
      <c r="AQ55" s="196">
        <v>32.54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246.19</v>
      </c>
      <c r="L56" s="196">
        <v>9.1</v>
      </c>
      <c r="M56" s="196">
        <v>61.61</v>
      </c>
      <c r="N56" s="196">
        <v>24.06</v>
      </c>
      <c r="O56" s="196">
        <v>70.81</v>
      </c>
      <c r="P56" s="196">
        <v>19.399999999999999</v>
      </c>
      <c r="Q56" s="196">
        <v>8.73</v>
      </c>
      <c r="R56" s="196">
        <v>17.989999999999998</v>
      </c>
      <c r="S56" s="196">
        <v>11.2</v>
      </c>
      <c r="T56" s="196">
        <v>0</v>
      </c>
      <c r="U56" s="196">
        <v>60.01</v>
      </c>
      <c r="V56" s="196">
        <v>8.7899999999999991</v>
      </c>
      <c r="W56" s="196">
        <v>19.190000000000001</v>
      </c>
      <c r="X56" s="196">
        <v>41.73</v>
      </c>
      <c r="Y56" s="196">
        <v>0</v>
      </c>
      <c r="Z56">
        <v>0</v>
      </c>
      <c r="AA56" s="196">
        <v>14.26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79.87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89.03</v>
      </c>
      <c r="AQ56" s="196">
        <v>32.54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246.19</v>
      </c>
      <c r="L57" s="196">
        <v>9.1</v>
      </c>
      <c r="M57" s="196">
        <v>61.61</v>
      </c>
      <c r="N57" s="196">
        <v>24.06</v>
      </c>
      <c r="O57" s="196">
        <v>70.81</v>
      </c>
      <c r="P57" s="196">
        <v>19.399999999999999</v>
      </c>
      <c r="Q57" s="196">
        <v>8.73</v>
      </c>
      <c r="R57" s="196">
        <v>17.989999999999998</v>
      </c>
      <c r="S57" s="196">
        <v>11.2</v>
      </c>
      <c r="T57" s="196">
        <v>0</v>
      </c>
      <c r="U57" s="196">
        <v>60.01</v>
      </c>
      <c r="V57" s="196">
        <v>8.7899999999999991</v>
      </c>
      <c r="W57" s="196">
        <v>19.190000000000001</v>
      </c>
      <c r="X57" s="196">
        <v>41.73</v>
      </c>
      <c r="Y57" s="196">
        <v>0</v>
      </c>
      <c r="Z57">
        <v>0</v>
      </c>
      <c r="AA57" s="196">
        <v>14.26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79.87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89.03</v>
      </c>
      <c r="AQ57" s="196">
        <v>32.54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246.19</v>
      </c>
      <c r="L58" s="196">
        <v>9.1</v>
      </c>
      <c r="M58" s="196">
        <v>61.61</v>
      </c>
      <c r="N58" s="196">
        <v>24.06</v>
      </c>
      <c r="O58" s="196">
        <v>70.81</v>
      </c>
      <c r="P58" s="196">
        <v>19.399999999999999</v>
      </c>
      <c r="Q58" s="196">
        <v>8.73</v>
      </c>
      <c r="R58" s="196">
        <v>17.989999999999998</v>
      </c>
      <c r="S58" s="196">
        <v>11.2</v>
      </c>
      <c r="T58" s="196">
        <v>0</v>
      </c>
      <c r="U58" s="196">
        <v>60.01</v>
      </c>
      <c r="V58" s="196">
        <v>8.7899999999999991</v>
      </c>
      <c r="W58" s="196">
        <v>19.190000000000001</v>
      </c>
      <c r="X58" s="196">
        <v>41.73</v>
      </c>
      <c r="Y58" s="196">
        <v>0</v>
      </c>
      <c r="Z58">
        <v>0</v>
      </c>
      <c r="AA58" s="196">
        <v>14.26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76.73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89.03</v>
      </c>
      <c r="AQ58" s="196">
        <v>32.54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246.19</v>
      </c>
      <c r="L59" s="196">
        <v>9.1</v>
      </c>
      <c r="M59" s="196">
        <v>61.61</v>
      </c>
      <c r="N59" s="196">
        <v>24.06</v>
      </c>
      <c r="O59" s="196">
        <v>70.81</v>
      </c>
      <c r="P59" s="196">
        <v>19.399999999999999</v>
      </c>
      <c r="Q59" s="196">
        <v>8.73</v>
      </c>
      <c r="R59" s="196">
        <v>17.989999999999998</v>
      </c>
      <c r="S59" s="196">
        <v>11.2</v>
      </c>
      <c r="T59" s="196">
        <v>0</v>
      </c>
      <c r="U59" s="196">
        <v>60.01</v>
      </c>
      <c r="V59" s="196">
        <v>8.7899999999999991</v>
      </c>
      <c r="W59" s="196">
        <v>19.190000000000001</v>
      </c>
      <c r="X59" s="196">
        <v>41.73</v>
      </c>
      <c r="Y59" s="196">
        <v>0</v>
      </c>
      <c r="Z59">
        <v>0</v>
      </c>
      <c r="AA59" s="196">
        <v>14.26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76.73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89.03</v>
      </c>
      <c r="AQ59" s="196">
        <v>32.54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246.19</v>
      </c>
      <c r="L60" s="196">
        <v>9.1</v>
      </c>
      <c r="M60" s="196">
        <v>61.61</v>
      </c>
      <c r="N60" s="196">
        <v>24.06</v>
      </c>
      <c r="O60" s="196">
        <v>70.81</v>
      </c>
      <c r="P60" s="196">
        <v>19.399999999999999</v>
      </c>
      <c r="Q60" s="196">
        <v>8.73</v>
      </c>
      <c r="R60" s="196">
        <v>17.989999999999998</v>
      </c>
      <c r="S60" s="196">
        <v>11.2</v>
      </c>
      <c r="T60" s="196">
        <v>0</v>
      </c>
      <c r="U60" s="196">
        <v>60.01</v>
      </c>
      <c r="V60" s="196">
        <v>8.7899999999999991</v>
      </c>
      <c r="W60" s="196">
        <v>19.190000000000001</v>
      </c>
      <c r="X60" s="196">
        <v>41.73</v>
      </c>
      <c r="Y60" s="196">
        <v>0</v>
      </c>
      <c r="Z60">
        <v>0</v>
      </c>
      <c r="AA60" s="196">
        <v>14.26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76.73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89.03</v>
      </c>
      <c r="AQ60" s="196">
        <v>32.54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246.19</v>
      </c>
      <c r="L61" s="196">
        <v>9.1</v>
      </c>
      <c r="M61" s="196">
        <v>61.61</v>
      </c>
      <c r="N61" s="196">
        <v>24.06</v>
      </c>
      <c r="O61" s="196">
        <v>70.81</v>
      </c>
      <c r="P61" s="196">
        <v>19.399999999999999</v>
      </c>
      <c r="Q61" s="196">
        <v>8.73</v>
      </c>
      <c r="R61" s="196">
        <v>17.989999999999998</v>
      </c>
      <c r="S61" s="196">
        <v>11.2</v>
      </c>
      <c r="T61" s="196">
        <v>0</v>
      </c>
      <c r="U61" s="196">
        <v>60.01</v>
      </c>
      <c r="V61" s="196">
        <v>8.7899999999999991</v>
      </c>
      <c r="W61" s="196">
        <v>19.190000000000001</v>
      </c>
      <c r="X61" s="196">
        <v>41.73</v>
      </c>
      <c r="Y61" s="196">
        <v>0</v>
      </c>
      <c r="Z61">
        <v>0</v>
      </c>
      <c r="AA61" s="196">
        <v>14.26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76.73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89.03</v>
      </c>
      <c r="AQ61" s="196">
        <v>32.54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246.19</v>
      </c>
      <c r="L62" s="196">
        <v>9.1</v>
      </c>
      <c r="M62" s="196">
        <v>61.61</v>
      </c>
      <c r="N62" s="196">
        <v>24.06</v>
      </c>
      <c r="O62" s="196">
        <v>70.81</v>
      </c>
      <c r="P62" s="196">
        <v>19.399999999999999</v>
      </c>
      <c r="Q62" s="196">
        <v>8.73</v>
      </c>
      <c r="R62" s="196">
        <v>17.989999999999998</v>
      </c>
      <c r="S62" s="196">
        <v>11.2</v>
      </c>
      <c r="T62" s="196">
        <v>0</v>
      </c>
      <c r="U62" s="196">
        <v>60.01</v>
      </c>
      <c r="V62" s="196">
        <v>8.7899999999999991</v>
      </c>
      <c r="W62" s="196">
        <v>19.190000000000001</v>
      </c>
      <c r="X62" s="196">
        <v>41.73</v>
      </c>
      <c r="Y62" s="196">
        <v>0</v>
      </c>
      <c r="Z62">
        <v>0</v>
      </c>
      <c r="AA62" s="196">
        <v>14.26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76.73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89.03</v>
      </c>
      <c r="AQ62" s="196">
        <v>32.54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246.19</v>
      </c>
      <c r="L63" s="196">
        <v>9.1</v>
      </c>
      <c r="M63" s="196">
        <v>61.61</v>
      </c>
      <c r="N63" s="196">
        <v>30.75</v>
      </c>
      <c r="O63" s="196">
        <v>70.81</v>
      </c>
      <c r="P63" s="196">
        <v>19.399999999999999</v>
      </c>
      <c r="Q63" s="196">
        <v>8.73</v>
      </c>
      <c r="R63" s="196">
        <v>17.989999999999998</v>
      </c>
      <c r="S63" s="196">
        <v>11.2</v>
      </c>
      <c r="T63" s="196">
        <v>0</v>
      </c>
      <c r="U63" s="196">
        <v>60.01</v>
      </c>
      <c r="V63" s="196">
        <v>8.7899999999999991</v>
      </c>
      <c r="W63" s="196">
        <v>19.190000000000001</v>
      </c>
      <c r="X63" s="196">
        <v>41.73</v>
      </c>
      <c r="Y63" s="196">
        <v>0</v>
      </c>
      <c r="Z63">
        <v>0</v>
      </c>
      <c r="AA63" s="196">
        <v>14.26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79.87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89.03</v>
      </c>
      <c r="AQ63" s="196">
        <v>32.54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246.19</v>
      </c>
      <c r="L64" s="196">
        <v>9.1</v>
      </c>
      <c r="M64" s="196">
        <v>61.61</v>
      </c>
      <c r="N64" s="196">
        <v>37.700000000000003</v>
      </c>
      <c r="O64" s="196">
        <v>70.81</v>
      </c>
      <c r="P64" s="196">
        <v>19.399999999999999</v>
      </c>
      <c r="Q64" s="196">
        <v>8.73</v>
      </c>
      <c r="R64" s="196">
        <v>17.989999999999998</v>
      </c>
      <c r="S64" s="196">
        <v>11.2</v>
      </c>
      <c r="T64" s="196">
        <v>0</v>
      </c>
      <c r="U64" s="196">
        <v>60.01</v>
      </c>
      <c r="V64" s="196">
        <v>8.7899999999999991</v>
      </c>
      <c r="W64" s="196">
        <v>19.190000000000001</v>
      </c>
      <c r="X64" s="196">
        <v>41.73</v>
      </c>
      <c r="Y64" s="196">
        <v>0</v>
      </c>
      <c r="Z64">
        <v>0</v>
      </c>
      <c r="AA64" s="196">
        <v>14.26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79.87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89.03</v>
      </c>
      <c r="AQ64" s="196">
        <v>32.54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246.19</v>
      </c>
      <c r="L65" s="196">
        <v>7.73</v>
      </c>
      <c r="M65" s="196">
        <v>61.61</v>
      </c>
      <c r="N65" s="196">
        <v>42.3</v>
      </c>
      <c r="O65" s="196">
        <v>70.81</v>
      </c>
      <c r="P65" s="196">
        <v>19.399999999999999</v>
      </c>
      <c r="Q65" s="196">
        <v>6.96</v>
      </c>
      <c r="R65" s="196">
        <v>17.989999999999998</v>
      </c>
      <c r="S65" s="196">
        <v>9.7100000000000009</v>
      </c>
      <c r="T65" s="196">
        <v>0</v>
      </c>
      <c r="U65" s="196">
        <v>60.01</v>
      </c>
      <c r="V65" s="196">
        <v>8.7899999999999991</v>
      </c>
      <c r="W65" s="196">
        <v>19.190000000000001</v>
      </c>
      <c r="X65" s="196">
        <v>41.73</v>
      </c>
      <c r="Y65" s="196">
        <v>0</v>
      </c>
      <c r="Z65">
        <v>0</v>
      </c>
      <c r="AA65" s="196">
        <v>14.26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99.61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89.03</v>
      </c>
      <c r="AQ65" s="196">
        <v>32.54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246.19</v>
      </c>
      <c r="L66" s="196">
        <v>8.6999999999999993</v>
      </c>
      <c r="M66" s="196">
        <v>61.61</v>
      </c>
      <c r="N66" s="196">
        <v>44.98</v>
      </c>
      <c r="O66" s="196">
        <v>70.81</v>
      </c>
      <c r="P66" s="196">
        <v>19.399999999999999</v>
      </c>
      <c r="Q66" s="196">
        <v>8.7200000000000006</v>
      </c>
      <c r="R66" s="196">
        <v>17.989999999999998</v>
      </c>
      <c r="S66" s="196">
        <v>11.2</v>
      </c>
      <c r="T66" s="196">
        <v>0</v>
      </c>
      <c r="U66" s="196">
        <v>60.01</v>
      </c>
      <c r="V66" s="196">
        <v>8.7899999999999991</v>
      </c>
      <c r="W66" s="196">
        <v>19.190000000000001</v>
      </c>
      <c r="X66" s="196">
        <v>41.73</v>
      </c>
      <c r="Y66" s="196">
        <v>0</v>
      </c>
      <c r="Z66">
        <v>0</v>
      </c>
      <c r="AA66" s="196">
        <v>14.26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99.61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89.03</v>
      </c>
      <c r="AQ66" s="196">
        <v>32.54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246.19</v>
      </c>
      <c r="L67" s="196">
        <v>9.1</v>
      </c>
      <c r="M67" s="196">
        <v>61.61</v>
      </c>
      <c r="N67" s="196">
        <v>47.65</v>
      </c>
      <c r="O67" s="196">
        <v>70.81</v>
      </c>
      <c r="P67" s="196">
        <v>19.399999999999999</v>
      </c>
      <c r="Q67" s="196">
        <v>8.7200000000000006</v>
      </c>
      <c r="R67" s="196">
        <v>17.989999999999998</v>
      </c>
      <c r="S67" s="196">
        <v>11.2</v>
      </c>
      <c r="T67" s="196">
        <v>0</v>
      </c>
      <c r="U67" s="196">
        <v>60.01</v>
      </c>
      <c r="V67" s="196">
        <v>8.7899999999999991</v>
      </c>
      <c r="W67" s="196">
        <v>19.190000000000001</v>
      </c>
      <c r="X67" s="196">
        <v>37.28</v>
      </c>
      <c r="Y67" s="196">
        <v>0</v>
      </c>
      <c r="Z67">
        <v>0</v>
      </c>
      <c r="AA67" s="196">
        <v>14.26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99.61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89.03</v>
      </c>
      <c r="AQ67" s="196">
        <v>32.54</v>
      </c>
      <c r="AR67" s="196">
        <v>47.5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246.19</v>
      </c>
      <c r="L68" s="196">
        <v>9.1</v>
      </c>
      <c r="M68" s="196">
        <v>61.61</v>
      </c>
      <c r="N68" s="196">
        <v>49.86</v>
      </c>
      <c r="O68" s="196">
        <v>70.81</v>
      </c>
      <c r="P68" s="196">
        <v>19.399999999999999</v>
      </c>
      <c r="Q68" s="196">
        <v>8.7200000000000006</v>
      </c>
      <c r="R68" s="196">
        <v>17.989999999999998</v>
      </c>
      <c r="S68" s="196">
        <v>11.2</v>
      </c>
      <c r="T68" s="196">
        <v>0</v>
      </c>
      <c r="U68" s="196">
        <v>60.01</v>
      </c>
      <c r="V68" s="196">
        <v>8.7899999999999991</v>
      </c>
      <c r="W68" s="196">
        <v>19.190000000000001</v>
      </c>
      <c r="X68" s="196">
        <v>37.28</v>
      </c>
      <c r="Y68" s="196">
        <v>0</v>
      </c>
      <c r="Z68">
        <v>0</v>
      </c>
      <c r="AA68" s="196">
        <v>14.26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99.61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89.03</v>
      </c>
      <c r="AQ68" s="196">
        <v>32.54</v>
      </c>
      <c r="AR68" s="196">
        <v>45.8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246.19</v>
      </c>
      <c r="L69" s="196">
        <v>9.1</v>
      </c>
      <c r="M69" s="196">
        <v>61.61</v>
      </c>
      <c r="N69" s="196">
        <v>50.12</v>
      </c>
      <c r="O69" s="196">
        <v>70.81</v>
      </c>
      <c r="P69" s="196">
        <v>19.399999999999999</v>
      </c>
      <c r="Q69" s="196">
        <v>8.7200000000000006</v>
      </c>
      <c r="R69" s="196">
        <v>17.989999999999998</v>
      </c>
      <c r="S69" s="196">
        <v>11.2</v>
      </c>
      <c r="T69" s="196">
        <v>0</v>
      </c>
      <c r="U69" s="196">
        <v>60.01</v>
      </c>
      <c r="V69" s="196">
        <v>8.7899999999999991</v>
      </c>
      <c r="W69" s="196">
        <v>19.190000000000001</v>
      </c>
      <c r="X69" s="196">
        <v>37.28</v>
      </c>
      <c r="Y69" s="196">
        <v>0</v>
      </c>
      <c r="Z69">
        <v>0</v>
      </c>
      <c r="AA69" s="196">
        <v>14.26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99.61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89.03</v>
      </c>
      <c r="AQ69" s="196">
        <v>32.54</v>
      </c>
      <c r="AR69" s="196">
        <v>26.28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246.19</v>
      </c>
      <c r="L70" s="196">
        <v>9.1</v>
      </c>
      <c r="M70" s="196">
        <v>61.61</v>
      </c>
      <c r="N70" s="196">
        <v>50.12</v>
      </c>
      <c r="O70" s="196">
        <v>70.81</v>
      </c>
      <c r="P70" s="196">
        <v>19.399999999999999</v>
      </c>
      <c r="Q70" s="196">
        <v>8.7200000000000006</v>
      </c>
      <c r="R70" s="196">
        <v>17.989999999999998</v>
      </c>
      <c r="S70" s="196">
        <v>11.2</v>
      </c>
      <c r="T70" s="196">
        <v>0</v>
      </c>
      <c r="U70" s="196">
        <v>60.01</v>
      </c>
      <c r="V70" s="196">
        <v>8.7899999999999991</v>
      </c>
      <c r="W70" s="196">
        <v>19.190000000000001</v>
      </c>
      <c r="X70" s="196">
        <v>37.28</v>
      </c>
      <c r="Y70" s="196">
        <v>0</v>
      </c>
      <c r="Z70">
        <v>0</v>
      </c>
      <c r="AA70" s="196">
        <v>14.26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99.61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89.03</v>
      </c>
      <c r="AQ70" s="196">
        <v>32.54</v>
      </c>
      <c r="AR70" s="196">
        <v>12.83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246.19</v>
      </c>
      <c r="L71" s="196">
        <v>9.1</v>
      </c>
      <c r="M71" s="196">
        <v>61.61</v>
      </c>
      <c r="N71" s="196">
        <v>50.12</v>
      </c>
      <c r="O71" s="196">
        <v>70.81</v>
      </c>
      <c r="P71" s="196">
        <v>19.399999999999999</v>
      </c>
      <c r="Q71" s="196">
        <v>8.7200000000000006</v>
      </c>
      <c r="R71" s="196">
        <v>17.989999999999998</v>
      </c>
      <c r="S71" s="196">
        <v>11.2</v>
      </c>
      <c r="T71" s="196">
        <v>0</v>
      </c>
      <c r="U71" s="196">
        <v>60.01</v>
      </c>
      <c r="V71" s="196">
        <v>8.7899999999999991</v>
      </c>
      <c r="W71" s="196">
        <v>19.190000000000001</v>
      </c>
      <c r="X71" s="196">
        <v>37.28</v>
      </c>
      <c r="Y71" s="196">
        <v>0</v>
      </c>
      <c r="Z71">
        <v>0</v>
      </c>
      <c r="AA71" s="196">
        <v>14.26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75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118.1</v>
      </c>
      <c r="AQ71" s="196">
        <v>32.54</v>
      </c>
      <c r="AR71" s="196">
        <v>8.52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246.19</v>
      </c>
      <c r="L72" s="196">
        <v>9.1</v>
      </c>
      <c r="M72" s="196">
        <v>61.61</v>
      </c>
      <c r="N72" s="196">
        <v>50.12</v>
      </c>
      <c r="O72" s="196">
        <v>70.81</v>
      </c>
      <c r="P72" s="196">
        <v>19.399999999999999</v>
      </c>
      <c r="Q72" s="196">
        <v>8.7200000000000006</v>
      </c>
      <c r="R72" s="196">
        <v>17.989999999999998</v>
      </c>
      <c r="S72" s="196">
        <v>11.2</v>
      </c>
      <c r="T72" s="196">
        <v>0</v>
      </c>
      <c r="U72" s="196">
        <v>60.01</v>
      </c>
      <c r="V72" s="196">
        <v>8.7899999999999991</v>
      </c>
      <c r="W72" s="196">
        <v>19.190000000000001</v>
      </c>
      <c r="X72" s="196">
        <v>37.28</v>
      </c>
      <c r="Y72" s="196">
        <v>0</v>
      </c>
      <c r="Z72">
        <v>0</v>
      </c>
      <c r="AA72" s="196">
        <v>14.26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75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118.1</v>
      </c>
      <c r="AQ72" s="196">
        <v>32.54</v>
      </c>
      <c r="AR72" s="196">
        <v>2.36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246.19</v>
      </c>
      <c r="L73" s="196">
        <v>9.1</v>
      </c>
      <c r="M73" s="196">
        <v>61.61</v>
      </c>
      <c r="N73" s="196">
        <v>50.12</v>
      </c>
      <c r="O73" s="196">
        <v>70.81</v>
      </c>
      <c r="P73" s="196">
        <v>19.399999999999999</v>
      </c>
      <c r="Q73" s="196">
        <v>8.7200000000000006</v>
      </c>
      <c r="R73" s="196">
        <v>17.989999999999998</v>
      </c>
      <c r="S73" s="196">
        <v>11.2</v>
      </c>
      <c r="T73" s="196">
        <v>0</v>
      </c>
      <c r="U73" s="196">
        <v>60.01</v>
      </c>
      <c r="V73" s="196">
        <v>8.7899999999999991</v>
      </c>
      <c r="W73" s="196">
        <v>19.190000000000001</v>
      </c>
      <c r="X73" s="196">
        <v>37.28</v>
      </c>
      <c r="Y73" s="196">
        <v>0</v>
      </c>
      <c r="Z73">
        <v>0</v>
      </c>
      <c r="AA73" s="196">
        <v>14.26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75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118.1</v>
      </c>
      <c r="AQ73" s="196">
        <v>32.54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246.19</v>
      </c>
      <c r="L74" s="196">
        <v>9.1</v>
      </c>
      <c r="M74" s="196">
        <v>61.61</v>
      </c>
      <c r="N74" s="196">
        <v>50.12</v>
      </c>
      <c r="O74" s="196">
        <v>70.81</v>
      </c>
      <c r="P74" s="196">
        <v>19.399999999999999</v>
      </c>
      <c r="Q74" s="196">
        <v>8.7200000000000006</v>
      </c>
      <c r="R74" s="196">
        <v>17.989999999999998</v>
      </c>
      <c r="S74" s="196">
        <v>11.2</v>
      </c>
      <c r="T74" s="196">
        <v>0</v>
      </c>
      <c r="U74" s="196">
        <v>60.01</v>
      </c>
      <c r="V74" s="196">
        <v>8.7899999999999991</v>
      </c>
      <c r="W74" s="196">
        <v>19.190000000000001</v>
      </c>
      <c r="X74" s="196">
        <v>37.28</v>
      </c>
      <c r="Y74" s="196">
        <v>0</v>
      </c>
      <c r="Z74">
        <v>0</v>
      </c>
      <c r="AA74" s="196">
        <v>14.79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75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118.1</v>
      </c>
      <c r="AQ74" s="196">
        <v>32.54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246.19</v>
      </c>
      <c r="L75" s="196">
        <v>9.1</v>
      </c>
      <c r="M75" s="196">
        <v>61.61</v>
      </c>
      <c r="N75" s="196">
        <v>50.12</v>
      </c>
      <c r="O75" s="196">
        <v>70.81</v>
      </c>
      <c r="P75" s="196">
        <v>19.399999999999999</v>
      </c>
      <c r="Q75" s="196">
        <v>8.7200000000000006</v>
      </c>
      <c r="R75" s="196">
        <v>17.989999999999998</v>
      </c>
      <c r="S75" s="196">
        <v>11.2</v>
      </c>
      <c r="T75" s="196">
        <v>0</v>
      </c>
      <c r="U75" s="196">
        <v>60.01</v>
      </c>
      <c r="V75" s="196">
        <v>8.7899999999999991</v>
      </c>
      <c r="W75" s="196">
        <v>19.190000000000001</v>
      </c>
      <c r="X75" s="196">
        <v>37.28</v>
      </c>
      <c r="Y75" s="196">
        <v>0</v>
      </c>
      <c r="Z75">
        <v>0</v>
      </c>
      <c r="AA75" s="196">
        <v>14.79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75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118.1</v>
      </c>
      <c r="AQ75" s="196">
        <v>32.54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246.19</v>
      </c>
      <c r="L76" s="196">
        <v>9.1</v>
      </c>
      <c r="M76" s="196">
        <v>61.61</v>
      </c>
      <c r="N76" s="196">
        <v>50.12</v>
      </c>
      <c r="O76" s="196">
        <v>70.81</v>
      </c>
      <c r="P76" s="196">
        <v>19.399999999999999</v>
      </c>
      <c r="Q76" s="196">
        <v>8.7200000000000006</v>
      </c>
      <c r="R76" s="196">
        <v>17.989999999999998</v>
      </c>
      <c r="S76" s="196">
        <v>11.2</v>
      </c>
      <c r="T76" s="196">
        <v>0</v>
      </c>
      <c r="U76" s="196">
        <v>60.01</v>
      </c>
      <c r="V76" s="196">
        <v>8.7899999999999991</v>
      </c>
      <c r="W76" s="196">
        <v>19.190000000000001</v>
      </c>
      <c r="X76" s="196">
        <v>37.28</v>
      </c>
      <c r="Y76" s="196">
        <v>0</v>
      </c>
      <c r="Z76">
        <v>0</v>
      </c>
      <c r="AA76" s="196">
        <v>14.79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75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118.1</v>
      </c>
      <c r="AQ76" s="196">
        <v>32.54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246.19</v>
      </c>
      <c r="L77" s="196">
        <v>9.1</v>
      </c>
      <c r="M77" s="196">
        <v>61.61</v>
      </c>
      <c r="N77" s="196">
        <v>50.12</v>
      </c>
      <c r="O77" s="196">
        <v>70.81</v>
      </c>
      <c r="P77" s="196">
        <v>19.399999999999999</v>
      </c>
      <c r="Q77" s="196">
        <v>8.7200000000000006</v>
      </c>
      <c r="R77" s="196">
        <v>17.989999999999998</v>
      </c>
      <c r="S77" s="196">
        <v>11.2</v>
      </c>
      <c r="T77" s="196">
        <v>0</v>
      </c>
      <c r="U77" s="196">
        <v>60.01</v>
      </c>
      <c r="V77" s="196">
        <v>8.7899999999999991</v>
      </c>
      <c r="W77" s="196">
        <v>19.190000000000001</v>
      </c>
      <c r="X77" s="196">
        <v>37.28</v>
      </c>
      <c r="Y77" s="196">
        <v>0</v>
      </c>
      <c r="Z77">
        <v>0</v>
      </c>
      <c r="AA77" s="196">
        <v>14.79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75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118.1</v>
      </c>
      <c r="AQ77" s="196">
        <v>32.54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246.19</v>
      </c>
      <c r="L78" s="196">
        <v>9.1</v>
      </c>
      <c r="M78" s="196">
        <v>61.61</v>
      </c>
      <c r="N78" s="196">
        <v>50.12</v>
      </c>
      <c r="O78" s="196">
        <v>70.81</v>
      </c>
      <c r="P78" s="196">
        <v>19.399999999999999</v>
      </c>
      <c r="Q78" s="196">
        <v>8.7200000000000006</v>
      </c>
      <c r="R78" s="196">
        <v>17.989999999999998</v>
      </c>
      <c r="S78" s="196">
        <v>11.2</v>
      </c>
      <c r="T78" s="196">
        <v>0</v>
      </c>
      <c r="U78" s="196">
        <v>60.01</v>
      </c>
      <c r="V78" s="196">
        <v>8.7899999999999991</v>
      </c>
      <c r="W78" s="196">
        <v>19.190000000000001</v>
      </c>
      <c r="X78" s="196">
        <v>37.28</v>
      </c>
      <c r="Y78" s="196">
        <v>0</v>
      </c>
      <c r="Z78">
        <v>0</v>
      </c>
      <c r="AA78" s="196">
        <v>15.23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75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118.1</v>
      </c>
      <c r="AQ78" s="196">
        <v>32.54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246.19</v>
      </c>
      <c r="L79" s="196">
        <v>9.1</v>
      </c>
      <c r="M79" s="196">
        <v>61.61</v>
      </c>
      <c r="N79" s="196">
        <v>50.12</v>
      </c>
      <c r="O79" s="196">
        <v>70.81</v>
      </c>
      <c r="P79" s="196">
        <v>19.399999999999999</v>
      </c>
      <c r="Q79" s="196">
        <v>8.7200000000000006</v>
      </c>
      <c r="R79" s="196">
        <v>17.989999999999998</v>
      </c>
      <c r="S79" s="196">
        <v>11.2</v>
      </c>
      <c r="T79" s="196">
        <v>0</v>
      </c>
      <c r="U79" s="196">
        <v>60.01</v>
      </c>
      <c r="V79" s="196">
        <v>8.7899999999999991</v>
      </c>
      <c r="W79" s="196">
        <v>19.190000000000001</v>
      </c>
      <c r="X79" s="196">
        <v>40.159999999999997</v>
      </c>
      <c r="Y79" s="196">
        <v>0</v>
      </c>
      <c r="Z79">
        <v>0</v>
      </c>
      <c r="AA79" s="196">
        <v>15.23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75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118.1</v>
      </c>
      <c r="AQ79" s="196">
        <v>32.54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246.19</v>
      </c>
      <c r="L80" s="196">
        <v>9.1</v>
      </c>
      <c r="M80" s="196">
        <v>61.61</v>
      </c>
      <c r="N80" s="196">
        <v>50.12</v>
      </c>
      <c r="O80" s="196">
        <v>70.81</v>
      </c>
      <c r="P80" s="196">
        <v>19.399999999999999</v>
      </c>
      <c r="Q80" s="196">
        <v>8.7200000000000006</v>
      </c>
      <c r="R80" s="196">
        <v>17.989999999999998</v>
      </c>
      <c r="S80" s="196">
        <v>11.2</v>
      </c>
      <c r="T80" s="196">
        <v>0</v>
      </c>
      <c r="U80" s="196">
        <v>60.01</v>
      </c>
      <c r="V80" s="196">
        <v>8.7899999999999991</v>
      </c>
      <c r="W80" s="196">
        <v>19.190000000000001</v>
      </c>
      <c r="X80" s="196">
        <v>41.73</v>
      </c>
      <c r="Y80" s="196">
        <v>0</v>
      </c>
      <c r="Z80">
        <v>0</v>
      </c>
      <c r="AA80" s="196">
        <v>15.23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75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118.1</v>
      </c>
      <c r="AQ80" s="196">
        <v>32.54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246.19</v>
      </c>
      <c r="L81" s="196">
        <v>9.1</v>
      </c>
      <c r="M81" s="196">
        <v>61.61</v>
      </c>
      <c r="N81" s="196">
        <v>50.12</v>
      </c>
      <c r="O81" s="196">
        <v>70.81</v>
      </c>
      <c r="P81" s="196">
        <v>19.399999999999999</v>
      </c>
      <c r="Q81" s="196">
        <v>8.7200000000000006</v>
      </c>
      <c r="R81" s="196">
        <v>17.989999999999998</v>
      </c>
      <c r="S81" s="196">
        <v>11.2</v>
      </c>
      <c r="T81" s="196">
        <v>0</v>
      </c>
      <c r="U81" s="196">
        <v>60.01</v>
      </c>
      <c r="V81" s="196">
        <v>8.7899999999999991</v>
      </c>
      <c r="W81" s="196">
        <v>19.190000000000001</v>
      </c>
      <c r="X81" s="196">
        <v>41.73</v>
      </c>
      <c r="Y81" s="196">
        <v>0</v>
      </c>
      <c r="Z81">
        <v>0</v>
      </c>
      <c r="AA81" s="196">
        <v>15.23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75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118.1</v>
      </c>
      <c r="AQ81" s="196">
        <v>32.54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246.19</v>
      </c>
      <c r="L82" s="196">
        <v>9.1</v>
      </c>
      <c r="M82" s="196">
        <v>61.61</v>
      </c>
      <c r="N82" s="196">
        <v>50.12</v>
      </c>
      <c r="O82" s="196">
        <v>70.81</v>
      </c>
      <c r="P82" s="196">
        <v>19.399999999999999</v>
      </c>
      <c r="Q82" s="196">
        <v>8.7200000000000006</v>
      </c>
      <c r="R82" s="196">
        <v>17.989999999999998</v>
      </c>
      <c r="S82" s="196">
        <v>11.2</v>
      </c>
      <c r="T82" s="196">
        <v>0</v>
      </c>
      <c r="U82" s="196">
        <v>60.01</v>
      </c>
      <c r="V82" s="196">
        <v>8.7899999999999991</v>
      </c>
      <c r="W82" s="196">
        <v>19.190000000000001</v>
      </c>
      <c r="X82" s="196">
        <v>41.73</v>
      </c>
      <c r="Y82" s="196">
        <v>0</v>
      </c>
      <c r="Z82">
        <v>0</v>
      </c>
      <c r="AA82" s="196">
        <v>15.23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75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118.1</v>
      </c>
      <c r="AQ82" s="196">
        <v>32.54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246.19</v>
      </c>
      <c r="L83" s="196">
        <v>9.1</v>
      </c>
      <c r="M83" s="196">
        <v>61.61</v>
      </c>
      <c r="N83" s="196">
        <v>50.12</v>
      </c>
      <c r="O83" s="196">
        <v>70.81</v>
      </c>
      <c r="P83" s="196">
        <v>19.399999999999999</v>
      </c>
      <c r="Q83" s="196">
        <v>8.7200000000000006</v>
      </c>
      <c r="R83" s="196">
        <v>17.989999999999998</v>
      </c>
      <c r="S83" s="196">
        <v>11.2</v>
      </c>
      <c r="T83" s="196">
        <v>0</v>
      </c>
      <c r="U83" s="196">
        <v>60.01</v>
      </c>
      <c r="V83" s="196">
        <v>8.7899999999999991</v>
      </c>
      <c r="W83" s="196">
        <v>19.190000000000001</v>
      </c>
      <c r="X83" s="196">
        <v>41.73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75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118.1</v>
      </c>
      <c r="AQ83" s="196">
        <v>32.54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246.19</v>
      </c>
      <c r="L84" s="196">
        <v>9.1</v>
      </c>
      <c r="M84" s="196">
        <v>61.61</v>
      </c>
      <c r="N84" s="196">
        <v>50.12</v>
      </c>
      <c r="O84" s="196">
        <v>70.81</v>
      </c>
      <c r="P84" s="196">
        <v>19.399999999999999</v>
      </c>
      <c r="Q84" s="196">
        <v>8.7200000000000006</v>
      </c>
      <c r="R84" s="196">
        <v>17.989999999999998</v>
      </c>
      <c r="S84" s="196">
        <v>11.2</v>
      </c>
      <c r="T84" s="196">
        <v>0</v>
      </c>
      <c r="U84" s="196">
        <v>60.01</v>
      </c>
      <c r="V84" s="196">
        <v>8.7899999999999991</v>
      </c>
      <c r="W84" s="196">
        <v>19.190000000000001</v>
      </c>
      <c r="X84" s="196">
        <v>41.73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75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118.1</v>
      </c>
      <c r="AQ84" s="196">
        <v>32.54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246.19</v>
      </c>
      <c r="L85" s="196">
        <v>2.9</v>
      </c>
      <c r="M85" s="196">
        <v>61.61</v>
      </c>
      <c r="N85" s="196">
        <v>50.12</v>
      </c>
      <c r="O85" s="196">
        <v>70.81</v>
      </c>
      <c r="P85" s="196">
        <v>19.399999999999999</v>
      </c>
      <c r="Q85" s="196">
        <v>2.95</v>
      </c>
      <c r="R85" s="196">
        <v>3.86</v>
      </c>
      <c r="S85" s="196">
        <v>2.9</v>
      </c>
      <c r="T85" s="196">
        <v>0</v>
      </c>
      <c r="U85" s="196">
        <v>60.01</v>
      </c>
      <c r="V85" s="196">
        <v>8.7899999999999991</v>
      </c>
      <c r="W85" s="196">
        <v>19.190000000000001</v>
      </c>
      <c r="X85" s="196">
        <v>41.73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75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118.1</v>
      </c>
      <c r="AQ85" s="196">
        <v>32.54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246.19</v>
      </c>
      <c r="L86" s="196">
        <v>2.9</v>
      </c>
      <c r="M86" s="196">
        <v>61.61</v>
      </c>
      <c r="N86" s="196">
        <v>50.12</v>
      </c>
      <c r="O86" s="196">
        <v>70.81</v>
      </c>
      <c r="P86" s="196">
        <v>19.399999999999999</v>
      </c>
      <c r="Q86" s="196">
        <v>2.9</v>
      </c>
      <c r="R86" s="196">
        <v>3.86</v>
      </c>
      <c r="S86" s="196">
        <v>2.9</v>
      </c>
      <c r="T86" s="196">
        <v>0</v>
      </c>
      <c r="U86" s="196">
        <v>60.01</v>
      </c>
      <c r="V86" s="196">
        <v>8.7899999999999991</v>
      </c>
      <c r="W86" s="196">
        <v>19.190000000000001</v>
      </c>
      <c r="X86" s="196">
        <v>41.73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79.87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118.1</v>
      </c>
      <c r="AQ86" s="196">
        <v>32.54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246.19</v>
      </c>
      <c r="L87" s="196">
        <v>2.9</v>
      </c>
      <c r="M87" s="196">
        <v>61.61</v>
      </c>
      <c r="N87" s="196">
        <v>50.12</v>
      </c>
      <c r="O87" s="196">
        <v>70.81</v>
      </c>
      <c r="P87" s="196">
        <v>19.399999999999999</v>
      </c>
      <c r="Q87" s="196">
        <v>2.9</v>
      </c>
      <c r="R87" s="196">
        <v>3.86</v>
      </c>
      <c r="S87" s="196">
        <v>2.9</v>
      </c>
      <c r="T87" s="196">
        <v>0</v>
      </c>
      <c r="U87" s="196">
        <v>60.01</v>
      </c>
      <c r="V87" s="196">
        <v>8.7899999999999991</v>
      </c>
      <c r="W87" s="196">
        <v>19.190000000000001</v>
      </c>
      <c r="X87" s="196">
        <v>41.73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79.87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118.1</v>
      </c>
      <c r="AQ87" s="196">
        <v>32.54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246.19</v>
      </c>
      <c r="L88" s="196">
        <v>2.9</v>
      </c>
      <c r="M88" s="196">
        <v>61.61</v>
      </c>
      <c r="N88" s="196">
        <v>50.12</v>
      </c>
      <c r="O88" s="196">
        <v>70.81</v>
      </c>
      <c r="P88" s="196">
        <v>19.399999999999999</v>
      </c>
      <c r="Q88" s="196">
        <v>2.9</v>
      </c>
      <c r="R88" s="196">
        <v>3.86</v>
      </c>
      <c r="S88" s="196">
        <v>2.9</v>
      </c>
      <c r="T88" s="196">
        <v>0</v>
      </c>
      <c r="U88" s="196">
        <v>60.01</v>
      </c>
      <c r="V88" s="196">
        <v>8.7899999999999991</v>
      </c>
      <c r="W88" s="196">
        <v>19.190000000000001</v>
      </c>
      <c r="X88" s="196">
        <v>41.73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79.87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118.1</v>
      </c>
      <c r="AQ88" s="196">
        <v>32.54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246.19</v>
      </c>
      <c r="L89" s="196">
        <v>2.9</v>
      </c>
      <c r="M89" s="196">
        <v>61.61</v>
      </c>
      <c r="N89" s="196">
        <v>50.12</v>
      </c>
      <c r="O89" s="196">
        <v>70.81</v>
      </c>
      <c r="P89" s="196">
        <v>19.399999999999999</v>
      </c>
      <c r="Q89" s="196">
        <v>2.9</v>
      </c>
      <c r="R89" s="196">
        <v>3.86</v>
      </c>
      <c r="S89" s="196">
        <v>2.9</v>
      </c>
      <c r="T89" s="196">
        <v>0</v>
      </c>
      <c r="U89" s="196">
        <v>60.01</v>
      </c>
      <c r="V89" s="196">
        <v>8.7899999999999991</v>
      </c>
      <c r="W89" s="196">
        <v>19.190000000000001</v>
      </c>
      <c r="X89" s="196">
        <v>41.73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79.87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118.1</v>
      </c>
      <c r="AQ89" s="196">
        <v>32.54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246.19</v>
      </c>
      <c r="L90" s="196">
        <v>2.9</v>
      </c>
      <c r="M90" s="196">
        <v>61.61</v>
      </c>
      <c r="N90" s="196">
        <v>50.12</v>
      </c>
      <c r="O90" s="196">
        <v>70.81</v>
      </c>
      <c r="P90" s="196">
        <v>19.399999999999999</v>
      </c>
      <c r="Q90" s="196">
        <v>2.9</v>
      </c>
      <c r="R90" s="196">
        <v>3.86</v>
      </c>
      <c r="S90" s="196">
        <v>2.9</v>
      </c>
      <c r="T90" s="196">
        <v>0</v>
      </c>
      <c r="U90" s="196">
        <v>60.01</v>
      </c>
      <c r="V90" s="196">
        <v>8.7899999999999991</v>
      </c>
      <c r="W90" s="196">
        <v>19.190000000000001</v>
      </c>
      <c r="X90" s="196">
        <v>41.73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79.87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118.1</v>
      </c>
      <c r="AQ90" s="196">
        <v>32.54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246.19</v>
      </c>
      <c r="L91" s="196">
        <v>2.9</v>
      </c>
      <c r="M91" s="196">
        <v>61.61</v>
      </c>
      <c r="N91" s="196">
        <v>50.12</v>
      </c>
      <c r="O91" s="196">
        <v>70.81</v>
      </c>
      <c r="P91" s="196">
        <v>19.399999999999999</v>
      </c>
      <c r="Q91" s="196">
        <v>2.9</v>
      </c>
      <c r="R91" s="196">
        <v>16.64</v>
      </c>
      <c r="S91" s="196">
        <v>2.9</v>
      </c>
      <c r="T91" s="196">
        <v>0</v>
      </c>
      <c r="U91" s="196">
        <v>60.01</v>
      </c>
      <c r="V91" s="196">
        <v>8.7899999999999991</v>
      </c>
      <c r="W91" s="196">
        <v>19.190000000000001</v>
      </c>
      <c r="X91" s="196">
        <v>41.73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79.87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118.1</v>
      </c>
      <c r="AQ91" s="196">
        <v>32.54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246.19</v>
      </c>
      <c r="L92" s="196">
        <v>2.9</v>
      </c>
      <c r="M92" s="196">
        <v>61.61</v>
      </c>
      <c r="N92" s="196">
        <v>50.12</v>
      </c>
      <c r="O92" s="196">
        <v>70.81</v>
      </c>
      <c r="P92" s="196">
        <v>19.399999999999999</v>
      </c>
      <c r="Q92" s="196">
        <v>2.9</v>
      </c>
      <c r="R92" s="196">
        <v>17.989999999999998</v>
      </c>
      <c r="S92" s="196">
        <v>2.9</v>
      </c>
      <c r="T92" s="196">
        <v>0</v>
      </c>
      <c r="U92" s="196">
        <v>60.01</v>
      </c>
      <c r="V92" s="196">
        <v>8.7899999999999991</v>
      </c>
      <c r="W92" s="196">
        <v>19.190000000000001</v>
      </c>
      <c r="X92" s="196">
        <v>41.73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79.87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118.1</v>
      </c>
      <c r="AQ92" s="196">
        <v>32.54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246.19</v>
      </c>
      <c r="L93" s="196">
        <v>9.1</v>
      </c>
      <c r="M93" s="196">
        <v>61.61</v>
      </c>
      <c r="N93" s="196">
        <v>50.12</v>
      </c>
      <c r="O93" s="196">
        <v>70.81</v>
      </c>
      <c r="P93" s="196">
        <v>19.399999999999999</v>
      </c>
      <c r="Q93" s="196">
        <v>5.67</v>
      </c>
      <c r="R93" s="196">
        <v>17.989999999999998</v>
      </c>
      <c r="S93" s="196">
        <v>11.2</v>
      </c>
      <c r="T93" s="196">
        <v>0</v>
      </c>
      <c r="U93" s="196">
        <v>60.01</v>
      </c>
      <c r="V93" s="196">
        <v>8.7899999999999991</v>
      </c>
      <c r="W93" s="196">
        <v>19.190000000000001</v>
      </c>
      <c r="X93" s="196">
        <v>41.73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79.87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118.1</v>
      </c>
      <c r="AQ93" s="196">
        <v>32.54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246.19</v>
      </c>
      <c r="L94" s="196">
        <v>9.1</v>
      </c>
      <c r="M94" s="196">
        <v>61.61</v>
      </c>
      <c r="N94" s="196">
        <v>50.12</v>
      </c>
      <c r="O94" s="196">
        <v>70.81</v>
      </c>
      <c r="P94" s="196">
        <v>19.399999999999999</v>
      </c>
      <c r="Q94" s="196">
        <v>8.73</v>
      </c>
      <c r="R94" s="196">
        <v>17.989999999999998</v>
      </c>
      <c r="S94" s="196">
        <v>11.2</v>
      </c>
      <c r="T94" s="196">
        <v>0</v>
      </c>
      <c r="U94" s="196">
        <v>60.01</v>
      </c>
      <c r="V94" s="196">
        <v>8.7899999999999991</v>
      </c>
      <c r="W94" s="196">
        <v>19.190000000000001</v>
      </c>
      <c r="X94" s="196">
        <v>41.73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79.87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118.1</v>
      </c>
      <c r="AQ94" s="196">
        <v>32.54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246.19</v>
      </c>
      <c r="L95" s="196">
        <v>9.1</v>
      </c>
      <c r="M95" s="196">
        <v>61.61</v>
      </c>
      <c r="N95" s="196">
        <v>50.12</v>
      </c>
      <c r="O95" s="196">
        <v>70.81</v>
      </c>
      <c r="P95" s="196">
        <v>19.399999999999999</v>
      </c>
      <c r="Q95" s="196">
        <v>8.73</v>
      </c>
      <c r="R95" s="196">
        <v>17.989999999999998</v>
      </c>
      <c r="S95" s="196">
        <v>11.2</v>
      </c>
      <c r="T95" s="196">
        <v>0</v>
      </c>
      <c r="U95" s="196">
        <v>60.01</v>
      </c>
      <c r="V95" s="196">
        <v>8.7899999999999991</v>
      </c>
      <c r="W95" s="196">
        <v>19.190000000000001</v>
      </c>
      <c r="X95" s="196">
        <v>41.73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79.87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118.1</v>
      </c>
      <c r="AQ95" s="196">
        <v>32.54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246.19</v>
      </c>
      <c r="L96" s="196">
        <v>9.1</v>
      </c>
      <c r="M96" s="196">
        <v>61.61</v>
      </c>
      <c r="N96" s="196">
        <v>50.12</v>
      </c>
      <c r="O96" s="196">
        <v>70.81</v>
      </c>
      <c r="P96" s="196">
        <v>19.399999999999999</v>
      </c>
      <c r="Q96" s="196">
        <v>8.73</v>
      </c>
      <c r="R96" s="196">
        <v>17.989999999999998</v>
      </c>
      <c r="S96" s="196">
        <v>11.2</v>
      </c>
      <c r="T96" s="196">
        <v>0</v>
      </c>
      <c r="U96" s="196">
        <v>60.01</v>
      </c>
      <c r="V96" s="196">
        <v>8.7899999999999991</v>
      </c>
      <c r="W96" s="196">
        <v>19.190000000000001</v>
      </c>
      <c r="X96" s="196">
        <v>41.73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79.87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118.1</v>
      </c>
      <c r="AQ96" s="196">
        <v>32.54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246.19</v>
      </c>
      <c r="L97" s="196">
        <v>9.1</v>
      </c>
      <c r="M97" s="196">
        <v>61.61</v>
      </c>
      <c r="N97" s="196">
        <v>50.12</v>
      </c>
      <c r="O97" s="196">
        <v>70.81</v>
      </c>
      <c r="P97" s="196">
        <v>19.399999999999999</v>
      </c>
      <c r="Q97" s="196">
        <v>8.73</v>
      </c>
      <c r="R97" s="196">
        <v>17.989999999999998</v>
      </c>
      <c r="S97" s="196">
        <v>11.2</v>
      </c>
      <c r="T97" s="196">
        <v>0</v>
      </c>
      <c r="U97" s="196">
        <v>60.01</v>
      </c>
      <c r="V97" s="196">
        <v>8.7899999999999991</v>
      </c>
      <c r="W97" s="196">
        <v>19.190000000000001</v>
      </c>
      <c r="X97" s="196">
        <v>41.73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79.87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118.1</v>
      </c>
      <c r="AQ97" s="196">
        <v>32.54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246.19</v>
      </c>
      <c r="L98" s="196">
        <v>9.1</v>
      </c>
      <c r="M98" s="196">
        <v>61.61</v>
      </c>
      <c r="N98" s="196">
        <v>50.12</v>
      </c>
      <c r="O98" s="196">
        <v>70.81</v>
      </c>
      <c r="P98" s="196">
        <v>19.399999999999999</v>
      </c>
      <c r="Q98" s="196">
        <v>8.73</v>
      </c>
      <c r="R98" s="196">
        <v>17.989999999999998</v>
      </c>
      <c r="S98" s="196">
        <v>11.2</v>
      </c>
      <c r="T98" s="196">
        <v>0</v>
      </c>
      <c r="U98" s="196">
        <v>60.01</v>
      </c>
      <c r="V98" s="196">
        <v>8.7899999999999991</v>
      </c>
      <c r="W98" s="196">
        <v>19.190000000000001</v>
      </c>
      <c r="X98" s="196">
        <v>41.73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79.87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118.1</v>
      </c>
      <c r="AQ98" s="196">
        <v>32.54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5.7035574999999943</v>
      </c>
      <c r="L99">
        <f t="shared" si="0"/>
        <v>0.17455750000000017</v>
      </c>
      <c r="M99">
        <f t="shared" si="0"/>
        <v>1.4786399999999982</v>
      </c>
      <c r="N99">
        <f t="shared" si="0"/>
        <v>0.80010999999999866</v>
      </c>
      <c r="O99">
        <f t="shared" si="0"/>
        <v>1.6994400000000032</v>
      </c>
      <c r="P99">
        <f t="shared" si="0"/>
        <v>0.46612500000000079</v>
      </c>
      <c r="Q99">
        <f t="shared" si="0"/>
        <v>0.17215000000000016</v>
      </c>
      <c r="R99">
        <f t="shared" si="0"/>
        <v>0.34933500000000001</v>
      </c>
      <c r="S99">
        <f t="shared" si="0"/>
        <v>0.21893000000000021</v>
      </c>
      <c r="T99">
        <f t="shared" si="0"/>
        <v>0</v>
      </c>
      <c r="U99">
        <f t="shared" si="0"/>
        <v>1.4402400000000033</v>
      </c>
      <c r="V99">
        <f t="shared" si="0"/>
        <v>0.21096999999999977</v>
      </c>
      <c r="W99">
        <f t="shared" si="0"/>
        <v>0.46056000000000091</v>
      </c>
      <c r="X99">
        <f t="shared" si="0"/>
        <v>0.98777750000000086</v>
      </c>
      <c r="Y99">
        <f t="shared" si="0"/>
        <v>0</v>
      </c>
      <c r="Z99">
        <f t="shared" si="0"/>
        <v>0</v>
      </c>
      <c r="AA99">
        <f t="shared" si="0"/>
        <v>0.36377250000000028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1.9391024999999982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2.499470000000001</v>
      </c>
      <c r="AQ99">
        <f t="shared" ref="AQ99:AT99" si="1">SUM(AQ3:AQ98)/4000</f>
        <v>0.78095999999999932</v>
      </c>
      <c r="AR99">
        <f t="shared" si="1"/>
        <v>0.46243499999999993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38.65</v>
      </c>
      <c r="L3" s="196">
        <v>30.92</v>
      </c>
      <c r="M3" s="196">
        <v>0</v>
      </c>
      <c r="N3" s="196">
        <v>13.91</v>
      </c>
      <c r="O3" s="196">
        <v>48.68</v>
      </c>
      <c r="P3" s="196">
        <v>49.2</v>
      </c>
      <c r="Q3" s="196">
        <v>0.97</v>
      </c>
      <c r="R3" s="196">
        <v>2.9</v>
      </c>
      <c r="S3" s="196">
        <v>1.93</v>
      </c>
      <c r="T3" s="196">
        <v>0</v>
      </c>
      <c r="U3" s="196">
        <v>319.77999999999997</v>
      </c>
      <c r="V3" s="196">
        <v>0</v>
      </c>
      <c r="W3" s="196">
        <v>11.1</v>
      </c>
      <c r="X3" s="196">
        <v>24.14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47.93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68.290000000000006</v>
      </c>
      <c r="AQ3" s="196">
        <v>9.66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38.65</v>
      </c>
      <c r="L4" s="196">
        <v>30.92</v>
      </c>
      <c r="M4" s="196">
        <v>0</v>
      </c>
      <c r="N4" s="196">
        <v>13.91</v>
      </c>
      <c r="O4" s="196">
        <v>48.68</v>
      </c>
      <c r="P4" s="196">
        <v>49.2</v>
      </c>
      <c r="Q4" s="196">
        <v>0.97</v>
      </c>
      <c r="R4" s="196">
        <v>2.9</v>
      </c>
      <c r="S4" s="196">
        <v>1.93</v>
      </c>
      <c r="T4" s="196">
        <v>0</v>
      </c>
      <c r="U4" s="196">
        <v>319.77999999999997</v>
      </c>
      <c r="V4" s="196">
        <v>0</v>
      </c>
      <c r="W4" s="196">
        <v>11.1</v>
      </c>
      <c r="X4" s="196">
        <v>24.14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47.93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68.290000000000006</v>
      </c>
      <c r="AQ4" s="196">
        <v>9.66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42.14</v>
      </c>
      <c r="L5" s="196">
        <v>29.88</v>
      </c>
      <c r="M5" s="196">
        <v>0</v>
      </c>
      <c r="N5" s="196">
        <v>13.91</v>
      </c>
      <c r="O5" s="196">
        <v>48.68</v>
      </c>
      <c r="P5" s="196">
        <v>49.2</v>
      </c>
      <c r="Q5" s="196">
        <v>0.94</v>
      </c>
      <c r="R5" s="196">
        <v>2.8</v>
      </c>
      <c r="S5" s="196">
        <v>1.93</v>
      </c>
      <c r="T5" s="196">
        <v>0</v>
      </c>
      <c r="U5" s="196">
        <v>319.77999999999997</v>
      </c>
      <c r="V5" s="196">
        <v>0</v>
      </c>
      <c r="W5" s="196">
        <v>11.1</v>
      </c>
      <c r="X5" s="196">
        <v>24.14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47.93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32.85</v>
      </c>
      <c r="AQ5" s="196">
        <v>9.33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37.340000000000003</v>
      </c>
      <c r="L6" s="196">
        <v>29.88</v>
      </c>
      <c r="M6" s="196">
        <v>0</v>
      </c>
      <c r="N6" s="196">
        <v>13.91</v>
      </c>
      <c r="O6" s="196">
        <v>48.68</v>
      </c>
      <c r="P6" s="196">
        <v>49.2</v>
      </c>
      <c r="Q6" s="196">
        <v>0.94</v>
      </c>
      <c r="R6" s="196">
        <v>2.8</v>
      </c>
      <c r="S6" s="196">
        <v>1.93</v>
      </c>
      <c r="T6" s="196">
        <v>0</v>
      </c>
      <c r="U6" s="196">
        <v>319.77999999999997</v>
      </c>
      <c r="V6" s="196">
        <v>5.09</v>
      </c>
      <c r="W6" s="196">
        <v>11.1</v>
      </c>
      <c r="X6" s="196">
        <v>24.14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47.93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68.290000000000006</v>
      </c>
      <c r="AQ6" s="196">
        <v>18.82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37.340000000000003</v>
      </c>
      <c r="L7" s="196">
        <v>29.88</v>
      </c>
      <c r="M7" s="196">
        <v>0</v>
      </c>
      <c r="N7" s="196">
        <v>13.91</v>
      </c>
      <c r="O7" s="196">
        <v>48.68</v>
      </c>
      <c r="P7" s="196">
        <v>49.2</v>
      </c>
      <c r="Q7" s="196">
        <v>0.94</v>
      </c>
      <c r="R7" s="196">
        <v>2.8</v>
      </c>
      <c r="S7" s="196">
        <v>1.93</v>
      </c>
      <c r="T7" s="196">
        <v>0</v>
      </c>
      <c r="U7" s="196">
        <v>319.77999999999997</v>
      </c>
      <c r="V7" s="196">
        <v>0</v>
      </c>
      <c r="W7" s="196">
        <v>3.74</v>
      </c>
      <c r="X7" s="196">
        <v>24.14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47.93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45.89</v>
      </c>
      <c r="AQ7" s="196">
        <v>9.33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37.340000000000003</v>
      </c>
      <c r="L8" s="196">
        <v>29.88</v>
      </c>
      <c r="M8" s="196">
        <v>0</v>
      </c>
      <c r="N8" s="196">
        <v>13.91</v>
      </c>
      <c r="O8" s="196">
        <v>48.68</v>
      </c>
      <c r="P8" s="196">
        <v>49.2</v>
      </c>
      <c r="Q8" s="196">
        <v>0.94</v>
      </c>
      <c r="R8" s="196">
        <v>2.8</v>
      </c>
      <c r="S8" s="196">
        <v>1.93</v>
      </c>
      <c r="T8" s="196">
        <v>0</v>
      </c>
      <c r="U8" s="196">
        <v>319.77999999999997</v>
      </c>
      <c r="V8" s="196">
        <v>0</v>
      </c>
      <c r="W8" s="196">
        <v>3.74</v>
      </c>
      <c r="X8" s="196">
        <v>24.14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47.93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45.89</v>
      </c>
      <c r="AQ8" s="196">
        <v>9.33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37.340000000000003</v>
      </c>
      <c r="L9" s="196">
        <v>29.88</v>
      </c>
      <c r="M9" s="196">
        <v>0</v>
      </c>
      <c r="N9" s="196">
        <v>13.91</v>
      </c>
      <c r="O9" s="196">
        <v>48.68</v>
      </c>
      <c r="P9" s="196">
        <v>49.2</v>
      </c>
      <c r="Q9" s="196">
        <v>0.94</v>
      </c>
      <c r="R9" s="196">
        <v>2.8</v>
      </c>
      <c r="S9" s="196">
        <v>1.93</v>
      </c>
      <c r="T9" s="196">
        <v>0</v>
      </c>
      <c r="U9" s="196">
        <v>319.77999999999997</v>
      </c>
      <c r="V9" s="196">
        <v>0</v>
      </c>
      <c r="W9" s="196">
        <v>3.74</v>
      </c>
      <c r="X9" s="196">
        <v>24.14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47.93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46.38</v>
      </c>
      <c r="AQ9" s="196">
        <v>9.33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37.340000000000003</v>
      </c>
      <c r="L10" s="196">
        <v>29.88</v>
      </c>
      <c r="M10" s="196">
        <v>0</v>
      </c>
      <c r="N10" s="196">
        <v>13.91</v>
      </c>
      <c r="O10" s="196">
        <v>48.68</v>
      </c>
      <c r="P10" s="196">
        <v>49.2</v>
      </c>
      <c r="Q10" s="196">
        <v>0.94</v>
      </c>
      <c r="R10" s="196">
        <v>2.8</v>
      </c>
      <c r="S10" s="196">
        <v>1.93</v>
      </c>
      <c r="T10" s="196">
        <v>0</v>
      </c>
      <c r="U10" s="196">
        <v>319.77999999999997</v>
      </c>
      <c r="V10" s="196">
        <v>0</v>
      </c>
      <c r="W10" s="196">
        <v>3.74</v>
      </c>
      <c r="X10" s="196">
        <v>24.14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47.93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46.38</v>
      </c>
      <c r="AQ10" s="196">
        <v>9.33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36.630000000000003</v>
      </c>
      <c r="L11" s="196">
        <v>29.88</v>
      </c>
      <c r="M11" s="196">
        <v>0</v>
      </c>
      <c r="N11" s="196">
        <v>13.91</v>
      </c>
      <c r="O11" s="196">
        <v>48.68</v>
      </c>
      <c r="P11" s="196">
        <v>49.2</v>
      </c>
      <c r="Q11" s="196">
        <v>0.94</v>
      </c>
      <c r="R11" s="196">
        <v>2.8</v>
      </c>
      <c r="S11" s="196">
        <v>1.93</v>
      </c>
      <c r="T11" s="196">
        <v>0</v>
      </c>
      <c r="U11" s="196">
        <v>319.77999999999997</v>
      </c>
      <c r="V11" s="196">
        <v>0</v>
      </c>
      <c r="W11" s="196">
        <v>3.74</v>
      </c>
      <c r="X11" s="196">
        <v>24.14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47.93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31.74</v>
      </c>
      <c r="AQ11" s="196">
        <v>9.33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37.340000000000003</v>
      </c>
      <c r="L12" s="196">
        <v>29.88</v>
      </c>
      <c r="M12" s="196">
        <v>0</v>
      </c>
      <c r="N12" s="196">
        <v>13.91</v>
      </c>
      <c r="O12" s="196">
        <v>48.68</v>
      </c>
      <c r="P12" s="196">
        <v>49.2</v>
      </c>
      <c r="Q12" s="196">
        <v>0.94</v>
      </c>
      <c r="R12" s="196">
        <v>2.8</v>
      </c>
      <c r="S12" s="196">
        <v>1.93</v>
      </c>
      <c r="T12" s="196">
        <v>0</v>
      </c>
      <c r="U12" s="196">
        <v>319.77999999999997</v>
      </c>
      <c r="V12" s="196">
        <v>0</v>
      </c>
      <c r="W12" s="196">
        <v>3.74</v>
      </c>
      <c r="X12" s="196">
        <v>24.14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47.93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38.65</v>
      </c>
      <c r="AQ12" s="196">
        <v>9.33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37.340000000000003</v>
      </c>
      <c r="L13" s="196">
        <v>29.88</v>
      </c>
      <c r="M13" s="196">
        <v>0</v>
      </c>
      <c r="N13" s="196">
        <v>13.91</v>
      </c>
      <c r="O13" s="196">
        <v>48.68</v>
      </c>
      <c r="P13" s="196">
        <v>48.67</v>
      </c>
      <c r="Q13" s="196">
        <v>0.94</v>
      </c>
      <c r="R13" s="196">
        <v>2.8</v>
      </c>
      <c r="S13" s="196">
        <v>1.93</v>
      </c>
      <c r="T13" s="196">
        <v>0</v>
      </c>
      <c r="U13" s="196">
        <v>319.77999999999997</v>
      </c>
      <c r="V13" s="196">
        <v>0</v>
      </c>
      <c r="W13" s="196">
        <v>3.74</v>
      </c>
      <c r="X13" s="196">
        <v>24.14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47.93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31.74</v>
      </c>
      <c r="AQ13" s="196">
        <v>9.33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37.340000000000003</v>
      </c>
      <c r="L14" s="196">
        <v>29.88</v>
      </c>
      <c r="M14" s="196">
        <v>0</v>
      </c>
      <c r="N14" s="196">
        <v>13.91</v>
      </c>
      <c r="O14" s="196">
        <v>48.68</v>
      </c>
      <c r="P14" s="196">
        <v>48.67</v>
      </c>
      <c r="Q14" s="196">
        <v>0.94</v>
      </c>
      <c r="R14" s="196">
        <v>2.8</v>
      </c>
      <c r="S14" s="196">
        <v>1.93</v>
      </c>
      <c r="T14" s="196">
        <v>0</v>
      </c>
      <c r="U14" s="196">
        <v>319.77999999999997</v>
      </c>
      <c r="V14" s="196">
        <v>0</v>
      </c>
      <c r="W14" s="196">
        <v>3.74</v>
      </c>
      <c r="X14" s="196">
        <v>24.14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47.93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31.74</v>
      </c>
      <c r="AQ14" s="196">
        <v>9.33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37.340000000000003</v>
      </c>
      <c r="L15" s="196">
        <v>29.88</v>
      </c>
      <c r="M15" s="196">
        <v>0</v>
      </c>
      <c r="N15" s="196">
        <v>13.91</v>
      </c>
      <c r="O15" s="196">
        <v>48.68</v>
      </c>
      <c r="P15" s="196">
        <v>48.67</v>
      </c>
      <c r="Q15" s="196">
        <v>0.94</v>
      </c>
      <c r="R15" s="196">
        <v>2.9</v>
      </c>
      <c r="S15" s="196">
        <v>1.93</v>
      </c>
      <c r="T15" s="196">
        <v>0</v>
      </c>
      <c r="U15" s="196">
        <v>319.77999999999997</v>
      </c>
      <c r="V15" s="196">
        <v>0</v>
      </c>
      <c r="W15" s="196">
        <v>3.74</v>
      </c>
      <c r="X15" s="196">
        <v>24.14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47.93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31.74</v>
      </c>
      <c r="AQ15" s="196">
        <v>9.33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37.340000000000003</v>
      </c>
      <c r="L16" s="196">
        <v>29.88</v>
      </c>
      <c r="M16" s="196">
        <v>0</v>
      </c>
      <c r="N16" s="196">
        <v>13.91</v>
      </c>
      <c r="O16" s="196">
        <v>48.68</v>
      </c>
      <c r="P16" s="196">
        <v>48.67</v>
      </c>
      <c r="Q16" s="196">
        <v>0.94</v>
      </c>
      <c r="R16" s="196">
        <v>2.8</v>
      </c>
      <c r="S16" s="196">
        <v>1.93</v>
      </c>
      <c r="T16" s="196">
        <v>0</v>
      </c>
      <c r="U16" s="196">
        <v>319.77999999999997</v>
      </c>
      <c r="V16" s="196">
        <v>0</v>
      </c>
      <c r="W16" s="196">
        <v>3.74</v>
      </c>
      <c r="X16" s="196">
        <v>24.14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47.93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31.74</v>
      </c>
      <c r="AQ16" s="196">
        <v>9.33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37.340000000000003</v>
      </c>
      <c r="L17" s="196">
        <v>29.88</v>
      </c>
      <c r="M17" s="196">
        <v>0</v>
      </c>
      <c r="N17" s="196">
        <v>13.91</v>
      </c>
      <c r="O17" s="196">
        <v>48.68</v>
      </c>
      <c r="P17" s="196">
        <v>48.67</v>
      </c>
      <c r="Q17" s="196">
        <v>0.94</v>
      </c>
      <c r="R17" s="196">
        <v>2.8</v>
      </c>
      <c r="S17" s="196">
        <v>1.93</v>
      </c>
      <c r="T17" s="196">
        <v>0</v>
      </c>
      <c r="U17" s="196">
        <v>319.77999999999997</v>
      </c>
      <c r="V17" s="196">
        <v>0</v>
      </c>
      <c r="W17" s="196">
        <v>3.74</v>
      </c>
      <c r="X17" s="196">
        <v>24.14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47.93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31.74</v>
      </c>
      <c r="AQ17" s="196">
        <v>9.33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37.340000000000003</v>
      </c>
      <c r="L18" s="196">
        <v>29.88</v>
      </c>
      <c r="M18" s="196">
        <v>0</v>
      </c>
      <c r="N18" s="196">
        <v>13.91</v>
      </c>
      <c r="O18" s="196">
        <v>48.68</v>
      </c>
      <c r="P18" s="196">
        <v>48.67</v>
      </c>
      <c r="Q18" s="196">
        <v>0.94</v>
      </c>
      <c r="R18" s="196">
        <v>2.8</v>
      </c>
      <c r="S18" s="196">
        <v>1.93</v>
      </c>
      <c r="T18" s="196">
        <v>0</v>
      </c>
      <c r="U18" s="196">
        <v>319.77999999999997</v>
      </c>
      <c r="V18" s="196">
        <v>0</v>
      </c>
      <c r="W18" s="196">
        <v>3.74</v>
      </c>
      <c r="X18" s="196">
        <v>24.14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47.93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31.74</v>
      </c>
      <c r="AQ18" s="196">
        <v>9.33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37.340000000000003</v>
      </c>
      <c r="L19" s="196">
        <v>29.88</v>
      </c>
      <c r="M19" s="196">
        <v>0</v>
      </c>
      <c r="N19" s="196">
        <v>13.91</v>
      </c>
      <c r="O19" s="196">
        <v>48.68</v>
      </c>
      <c r="P19" s="196">
        <v>48.67</v>
      </c>
      <c r="Q19" s="196">
        <v>0.94</v>
      </c>
      <c r="R19" s="196">
        <v>2.25</v>
      </c>
      <c r="S19" s="196">
        <v>1.93</v>
      </c>
      <c r="T19" s="196">
        <v>0</v>
      </c>
      <c r="U19" s="196">
        <v>319.77999999999997</v>
      </c>
      <c r="V19" s="196">
        <v>0</v>
      </c>
      <c r="W19" s="196">
        <v>3.74</v>
      </c>
      <c r="X19" s="196">
        <v>24.14</v>
      </c>
      <c r="Y19" s="196">
        <v>0</v>
      </c>
      <c r="Z19">
        <v>0</v>
      </c>
      <c r="AA19" s="196">
        <v>8.34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47.93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31.74</v>
      </c>
      <c r="AQ19" s="196">
        <v>9.33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37.340000000000003</v>
      </c>
      <c r="L20" s="196">
        <v>29.88</v>
      </c>
      <c r="M20" s="196">
        <v>0</v>
      </c>
      <c r="N20" s="196">
        <v>13.91</v>
      </c>
      <c r="O20" s="196">
        <v>48.68</v>
      </c>
      <c r="P20" s="196">
        <v>48.67</v>
      </c>
      <c r="Q20" s="196">
        <v>0.94</v>
      </c>
      <c r="R20" s="196">
        <v>2.8</v>
      </c>
      <c r="S20" s="196">
        <v>1.93</v>
      </c>
      <c r="T20" s="196">
        <v>0</v>
      </c>
      <c r="U20" s="196">
        <v>319.77999999999997</v>
      </c>
      <c r="V20" s="196">
        <v>0</v>
      </c>
      <c r="W20" s="196">
        <v>3.74</v>
      </c>
      <c r="X20" s="196">
        <v>24.14</v>
      </c>
      <c r="Y20" s="196">
        <v>0</v>
      </c>
      <c r="Z20">
        <v>0</v>
      </c>
      <c r="AA20" s="196">
        <v>8.34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47.93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56.04</v>
      </c>
      <c r="AQ20" s="196">
        <v>9.33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37.340000000000003</v>
      </c>
      <c r="L21" s="196">
        <v>29.88</v>
      </c>
      <c r="M21" s="196">
        <v>0</v>
      </c>
      <c r="N21" s="196">
        <v>13.91</v>
      </c>
      <c r="O21" s="196">
        <v>48.68</v>
      </c>
      <c r="P21" s="196">
        <v>48.67</v>
      </c>
      <c r="Q21" s="196">
        <v>0.94</v>
      </c>
      <c r="R21" s="196">
        <v>2.8</v>
      </c>
      <c r="S21" s="196">
        <v>1.93</v>
      </c>
      <c r="T21" s="196">
        <v>0</v>
      </c>
      <c r="U21" s="196">
        <v>319.77999999999997</v>
      </c>
      <c r="V21" s="196">
        <v>0</v>
      </c>
      <c r="W21" s="196">
        <v>3.74</v>
      </c>
      <c r="X21" s="196">
        <v>24.14</v>
      </c>
      <c r="Y21" s="196">
        <v>0</v>
      </c>
      <c r="Z21">
        <v>0</v>
      </c>
      <c r="AA21" s="196">
        <v>8.34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47.93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56.04</v>
      </c>
      <c r="AQ21" s="196">
        <v>9.33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37.340000000000003</v>
      </c>
      <c r="L22" s="196">
        <v>29.88</v>
      </c>
      <c r="M22" s="196">
        <v>0</v>
      </c>
      <c r="N22" s="196">
        <v>13.91</v>
      </c>
      <c r="O22" s="196">
        <v>48.68</v>
      </c>
      <c r="P22" s="196">
        <v>48.67</v>
      </c>
      <c r="Q22" s="196">
        <v>0.94</v>
      </c>
      <c r="R22" s="196">
        <v>2.8</v>
      </c>
      <c r="S22" s="196">
        <v>1.93</v>
      </c>
      <c r="T22" s="196">
        <v>0</v>
      </c>
      <c r="U22" s="196">
        <v>319.77999999999997</v>
      </c>
      <c r="V22" s="196">
        <v>0</v>
      </c>
      <c r="W22" s="196">
        <v>3.74</v>
      </c>
      <c r="X22" s="196">
        <v>24.14</v>
      </c>
      <c r="Y22" s="196">
        <v>0</v>
      </c>
      <c r="Z22">
        <v>0</v>
      </c>
      <c r="AA22" s="196">
        <v>8.34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47.93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68.290000000000006</v>
      </c>
      <c r="AQ22" s="196">
        <v>9.33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37.340000000000003</v>
      </c>
      <c r="L23" s="196">
        <v>29.88</v>
      </c>
      <c r="M23" s="196">
        <v>0</v>
      </c>
      <c r="N23" s="196">
        <v>13.91</v>
      </c>
      <c r="O23" s="196">
        <v>48.68</v>
      </c>
      <c r="P23" s="196">
        <v>48.67</v>
      </c>
      <c r="Q23" s="196">
        <v>0.94</v>
      </c>
      <c r="R23" s="196">
        <v>2.71</v>
      </c>
      <c r="S23" s="196">
        <v>1.93</v>
      </c>
      <c r="T23" s="196">
        <v>0</v>
      </c>
      <c r="U23" s="196">
        <v>319.77999999999997</v>
      </c>
      <c r="V23" s="196">
        <v>0</v>
      </c>
      <c r="W23" s="196">
        <v>11.1</v>
      </c>
      <c r="X23" s="196">
        <v>24.14</v>
      </c>
      <c r="Y23" s="196">
        <v>0</v>
      </c>
      <c r="Z23">
        <v>0</v>
      </c>
      <c r="AA23" s="196">
        <v>8.34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47.93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68.290000000000006</v>
      </c>
      <c r="AQ23" s="196">
        <v>18.82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53.14</v>
      </c>
      <c r="L24" s="196">
        <v>29.88</v>
      </c>
      <c r="M24" s="196">
        <v>0</v>
      </c>
      <c r="N24" s="196">
        <v>13.91</v>
      </c>
      <c r="O24" s="196">
        <v>48.68</v>
      </c>
      <c r="P24" s="196">
        <v>48.67</v>
      </c>
      <c r="Q24" s="196">
        <v>0.94</v>
      </c>
      <c r="R24" s="196">
        <v>2.8</v>
      </c>
      <c r="S24" s="196">
        <v>1.93</v>
      </c>
      <c r="T24" s="196">
        <v>0</v>
      </c>
      <c r="U24" s="196">
        <v>319.77999999999997</v>
      </c>
      <c r="V24" s="196">
        <v>5.09</v>
      </c>
      <c r="W24" s="196">
        <v>11.1</v>
      </c>
      <c r="X24" s="196">
        <v>24.14</v>
      </c>
      <c r="Y24" s="196">
        <v>0</v>
      </c>
      <c r="Z24">
        <v>0</v>
      </c>
      <c r="AA24" s="196">
        <v>8.34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47.93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68.290000000000006</v>
      </c>
      <c r="AQ24" s="196">
        <v>18.82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38.65</v>
      </c>
      <c r="L25" s="196">
        <v>28.87</v>
      </c>
      <c r="M25" s="196">
        <v>0</v>
      </c>
      <c r="N25" s="196">
        <v>13.91</v>
      </c>
      <c r="O25" s="196">
        <v>48.68</v>
      </c>
      <c r="P25" s="196">
        <v>48.67</v>
      </c>
      <c r="Q25" s="196">
        <v>0.94</v>
      </c>
      <c r="R25" s="196">
        <v>2.7</v>
      </c>
      <c r="S25" s="196">
        <v>1.93</v>
      </c>
      <c r="T25" s="196">
        <v>0</v>
      </c>
      <c r="U25" s="196">
        <v>319.77999999999997</v>
      </c>
      <c r="V25" s="196">
        <v>5.09</v>
      </c>
      <c r="W25" s="196">
        <v>11.1</v>
      </c>
      <c r="X25" s="196">
        <v>24.14</v>
      </c>
      <c r="Y25" s="196">
        <v>0</v>
      </c>
      <c r="Z25">
        <v>0</v>
      </c>
      <c r="AA25" s="196">
        <v>8.34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47.93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51.48</v>
      </c>
      <c r="AQ25" s="196">
        <v>18.82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34.39</v>
      </c>
      <c r="L26" s="196">
        <v>28.87</v>
      </c>
      <c r="M26" s="196">
        <v>0</v>
      </c>
      <c r="N26" s="196">
        <v>13.91</v>
      </c>
      <c r="O26" s="196">
        <v>48.68</v>
      </c>
      <c r="P26" s="196">
        <v>48.67</v>
      </c>
      <c r="Q26" s="196">
        <v>0.94</v>
      </c>
      <c r="R26" s="196">
        <v>2.7</v>
      </c>
      <c r="S26" s="196">
        <v>1.93</v>
      </c>
      <c r="T26" s="196">
        <v>0</v>
      </c>
      <c r="U26" s="196">
        <v>319.77999999999997</v>
      </c>
      <c r="V26" s="196">
        <v>5.09</v>
      </c>
      <c r="W26" s="196">
        <v>11.1</v>
      </c>
      <c r="X26" s="196">
        <v>24.14</v>
      </c>
      <c r="Y26" s="196">
        <v>0</v>
      </c>
      <c r="Z26">
        <v>0</v>
      </c>
      <c r="AA26" s="196">
        <v>8.34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47.93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51.48</v>
      </c>
      <c r="AQ26" s="196">
        <v>18.82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33.82</v>
      </c>
      <c r="L27" s="196">
        <v>28.99</v>
      </c>
      <c r="M27" s="196">
        <v>0</v>
      </c>
      <c r="N27" s="196">
        <v>13.91</v>
      </c>
      <c r="O27" s="196">
        <v>48.68</v>
      </c>
      <c r="P27" s="196">
        <v>48.67</v>
      </c>
      <c r="Q27" s="196">
        <v>0.94</v>
      </c>
      <c r="R27" s="196">
        <v>4.83</v>
      </c>
      <c r="S27" s="196">
        <v>1.93</v>
      </c>
      <c r="T27" s="196">
        <v>0</v>
      </c>
      <c r="U27" s="196">
        <v>319.77999999999997</v>
      </c>
      <c r="V27" s="196">
        <v>5.09</v>
      </c>
      <c r="W27" s="196">
        <v>11.1</v>
      </c>
      <c r="X27" s="196">
        <v>24.14</v>
      </c>
      <c r="Y27" s="196">
        <v>0</v>
      </c>
      <c r="Z27">
        <v>0</v>
      </c>
      <c r="AA27" s="196">
        <v>8.34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47.93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51.48</v>
      </c>
      <c r="AQ27" s="196">
        <v>18.82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33.82</v>
      </c>
      <c r="L28" s="196">
        <v>28.99</v>
      </c>
      <c r="M28" s="196">
        <v>0</v>
      </c>
      <c r="N28" s="196">
        <v>13.91</v>
      </c>
      <c r="O28" s="196">
        <v>48.68</v>
      </c>
      <c r="P28" s="196">
        <v>48.67</v>
      </c>
      <c r="Q28" s="196">
        <v>0.94</v>
      </c>
      <c r="R28" s="196">
        <v>4.83</v>
      </c>
      <c r="S28" s="196">
        <v>1.93</v>
      </c>
      <c r="T28" s="196">
        <v>0</v>
      </c>
      <c r="U28" s="196">
        <v>319.77999999999997</v>
      </c>
      <c r="V28" s="196">
        <v>5.09</v>
      </c>
      <c r="W28" s="196">
        <v>11.1</v>
      </c>
      <c r="X28" s="196">
        <v>24.14</v>
      </c>
      <c r="Y28" s="196">
        <v>0</v>
      </c>
      <c r="Z28">
        <v>0</v>
      </c>
      <c r="AA28" s="196">
        <v>8.34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47.93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51.48</v>
      </c>
      <c r="AQ28" s="196">
        <v>18.82</v>
      </c>
      <c r="AR28" s="196">
        <v>0.27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75.23</v>
      </c>
      <c r="L29" s="196">
        <v>63.02</v>
      </c>
      <c r="M29" s="196">
        <v>0</v>
      </c>
      <c r="N29" s="196">
        <v>13.91</v>
      </c>
      <c r="O29" s="196">
        <v>48.68</v>
      </c>
      <c r="P29" s="196">
        <v>48.67</v>
      </c>
      <c r="Q29" s="196">
        <v>4.8499999999999996</v>
      </c>
      <c r="R29" s="196">
        <v>10.32</v>
      </c>
      <c r="S29" s="196">
        <v>4.8099999999999996</v>
      </c>
      <c r="T29" s="196">
        <v>0</v>
      </c>
      <c r="U29" s="196">
        <v>319.77999999999997</v>
      </c>
      <c r="V29" s="196">
        <v>5.09</v>
      </c>
      <c r="W29" s="196">
        <v>11.1</v>
      </c>
      <c r="X29" s="196">
        <v>24.14</v>
      </c>
      <c r="Y29" s="196">
        <v>0</v>
      </c>
      <c r="Z29">
        <v>0</v>
      </c>
      <c r="AA29" s="196">
        <v>8.58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51.48</v>
      </c>
      <c r="AQ29" s="196">
        <v>18.82</v>
      </c>
      <c r="AR29" s="196">
        <v>2.72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79.31</v>
      </c>
      <c r="L30" s="196">
        <v>63.02</v>
      </c>
      <c r="M30" s="196">
        <v>0</v>
      </c>
      <c r="N30" s="196">
        <v>13.91</v>
      </c>
      <c r="O30" s="196">
        <v>48.68</v>
      </c>
      <c r="P30" s="196">
        <v>48.67</v>
      </c>
      <c r="Q30" s="196">
        <v>5.04</v>
      </c>
      <c r="R30" s="196">
        <v>10.41</v>
      </c>
      <c r="S30" s="196">
        <v>5.71</v>
      </c>
      <c r="T30" s="196">
        <v>0</v>
      </c>
      <c r="U30" s="196">
        <v>319.77999999999997</v>
      </c>
      <c r="V30" s="196">
        <v>5.09</v>
      </c>
      <c r="W30" s="196">
        <v>11.1</v>
      </c>
      <c r="X30" s="196">
        <v>24.14</v>
      </c>
      <c r="Y30" s="196">
        <v>0</v>
      </c>
      <c r="Z30">
        <v>0</v>
      </c>
      <c r="AA30" s="196">
        <v>8.58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51.48</v>
      </c>
      <c r="AQ30" s="196">
        <v>18.82</v>
      </c>
      <c r="AR30" s="196">
        <v>8.51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65.260000000000005</v>
      </c>
      <c r="L31" s="196">
        <v>28.99</v>
      </c>
      <c r="M31" s="196">
        <v>0</v>
      </c>
      <c r="N31" s="196">
        <v>13.91</v>
      </c>
      <c r="O31" s="196">
        <v>48.68</v>
      </c>
      <c r="P31" s="196">
        <v>48.67</v>
      </c>
      <c r="Q31" s="196">
        <v>0.97</v>
      </c>
      <c r="R31" s="196">
        <v>2.9</v>
      </c>
      <c r="S31" s="196">
        <v>1.93</v>
      </c>
      <c r="T31" s="196">
        <v>0</v>
      </c>
      <c r="U31" s="196">
        <v>319.77999999999997</v>
      </c>
      <c r="V31" s="196">
        <v>5.09</v>
      </c>
      <c r="W31" s="196">
        <v>11.1</v>
      </c>
      <c r="X31" s="196">
        <v>24.14</v>
      </c>
      <c r="Y31" s="196">
        <v>0</v>
      </c>
      <c r="Z31">
        <v>0</v>
      </c>
      <c r="AA31" s="196">
        <v>8.58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51.48</v>
      </c>
      <c r="AQ31" s="196">
        <v>18.82</v>
      </c>
      <c r="AR31" s="196">
        <v>17.350000000000001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62.8</v>
      </c>
      <c r="L32" s="196">
        <v>28.99</v>
      </c>
      <c r="M32" s="196">
        <v>0</v>
      </c>
      <c r="N32" s="196">
        <v>13.91</v>
      </c>
      <c r="O32" s="196">
        <v>48.68</v>
      </c>
      <c r="P32" s="196">
        <v>48.67</v>
      </c>
      <c r="Q32" s="196">
        <v>0.97</v>
      </c>
      <c r="R32" s="196">
        <v>2.9</v>
      </c>
      <c r="S32" s="196">
        <v>1.93</v>
      </c>
      <c r="T32" s="196">
        <v>0</v>
      </c>
      <c r="U32" s="196">
        <v>319.77999999999997</v>
      </c>
      <c r="V32" s="196">
        <v>5.09</v>
      </c>
      <c r="W32" s="196">
        <v>11.1</v>
      </c>
      <c r="X32" s="196">
        <v>24.14</v>
      </c>
      <c r="Y32" s="196">
        <v>0</v>
      </c>
      <c r="Z32">
        <v>0</v>
      </c>
      <c r="AA32" s="196">
        <v>8.58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51.48</v>
      </c>
      <c r="AQ32" s="196">
        <v>18.82</v>
      </c>
      <c r="AR32" s="196">
        <v>20.75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76.11</v>
      </c>
      <c r="L33" s="196">
        <v>53.14</v>
      </c>
      <c r="M33" s="196">
        <v>0</v>
      </c>
      <c r="N33" s="196">
        <v>13.91</v>
      </c>
      <c r="O33" s="196">
        <v>48.68</v>
      </c>
      <c r="P33" s="196">
        <v>48.67</v>
      </c>
      <c r="Q33" s="196">
        <v>0.97</v>
      </c>
      <c r="R33" s="196">
        <v>10.16</v>
      </c>
      <c r="S33" s="196">
        <v>1.93</v>
      </c>
      <c r="T33" s="196">
        <v>0</v>
      </c>
      <c r="U33" s="196">
        <v>319.77999999999997</v>
      </c>
      <c r="V33" s="196">
        <v>5.09</v>
      </c>
      <c r="W33" s="196">
        <v>11.1</v>
      </c>
      <c r="X33" s="196">
        <v>24.14</v>
      </c>
      <c r="Y33" s="196">
        <v>0</v>
      </c>
      <c r="Z33">
        <v>0</v>
      </c>
      <c r="AA33" s="196">
        <v>8.58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51.48</v>
      </c>
      <c r="AQ33" s="196">
        <v>18.82</v>
      </c>
      <c r="AR33" s="196">
        <v>23.75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76.63</v>
      </c>
      <c r="L34" s="196">
        <v>53.14</v>
      </c>
      <c r="M34" s="196">
        <v>0</v>
      </c>
      <c r="N34" s="196">
        <v>13.91</v>
      </c>
      <c r="O34" s="196">
        <v>48.68</v>
      </c>
      <c r="P34" s="196">
        <v>48.67</v>
      </c>
      <c r="Q34" s="196">
        <v>0.97</v>
      </c>
      <c r="R34" s="196">
        <v>10.41</v>
      </c>
      <c r="S34" s="196">
        <v>1.93</v>
      </c>
      <c r="T34" s="196">
        <v>0</v>
      </c>
      <c r="U34" s="196">
        <v>319.77999999999997</v>
      </c>
      <c r="V34" s="196">
        <v>5.09</v>
      </c>
      <c r="W34" s="196">
        <v>11.1</v>
      </c>
      <c r="X34" s="196">
        <v>24.14</v>
      </c>
      <c r="Y34" s="196">
        <v>0</v>
      </c>
      <c r="Z34">
        <v>0</v>
      </c>
      <c r="AA34" s="196">
        <v>8.58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51.48</v>
      </c>
      <c r="AQ34" s="196">
        <v>18.82</v>
      </c>
      <c r="AR34" s="196">
        <v>23.75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76.63</v>
      </c>
      <c r="L35" s="196">
        <v>41.55</v>
      </c>
      <c r="M35" s="196">
        <v>0</v>
      </c>
      <c r="N35" s="196">
        <v>13.91</v>
      </c>
      <c r="O35" s="196">
        <v>48.68</v>
      </c>
      <c r="P35" s="196">
        <v>48.67</v>
      </c>
      <c r="Q35" s="196">
        <v>0.91</v>
      </c>
      <c r="R35" s="196">
        <v>4.95</v>
      </c>
      <c r="S35" s="196">
        <v>1.86</v>
      </c>
      <c r="T35" s="196">
        <v>0</v>
      </c>
      <c r="U35" s="196">
        <v>319.77999999999997</v>
      </c>
      <c r="V35" s="196">
        <v>5.09</v>
      </c>
      <c r="W35" s="196">
        <v>11.1</v>
      </c>
      <c r="X35" s="196">
        <v>24.14</v>
      </c>
      <c r="Y35" s="196">
        <v>0</v>
      </c>
      <c r="Z35">
        <v>0</v>
      </c>
      <c r="AA35" s="196">
        <v>8.34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47.93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51.48</v>
      </c>
      <c r="AQ35" s="196">
        <v>18.82</v>
      </c>
      <c r="AR35" s="196">
        <v>23.75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76.63</v>
      </c>
      <c r="L36" s="196">
        <v>41.55</v>
      </c>
      <c r="M36" s="196">
        <v>0</v>
      </c>
      <c r="N36" s="196">
        <v>13.91</v>
      </c>
      <c r="O36" s="196">
        <v>48.68</v>
      </c>
      <c r="P36" s="196">
        <v>48.67</v>
      </c>
      <c r="Q36" s="196">
        <v>0.91</v>
      </c>
      <c r="R36" s="196">
        <v>2.61</v>
      </c>
      <c r="S36" s="196">
        <v>1.86</v>
      </c>
      <c r="T36" s="196">
        <v>0</v>
      </c>
      <c r="U36" s="196">
        <v>319.77999999999997</v>
      </c>
      <c r="V36" s="196">
        <v>5.09</v>
      </c>
      <c r="W36" s="196">
        <v>11.1</v>
      </c>
      <c r="X36" s="196">
        <v>24.14</v>
      </c>
      <c r="Y36" s="196">
        <v>0</v>
      </c>
      <c r="Z36">
        <v>0</v>
      </c>
      <c r="AA36" s="196">
        <v>8.34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47.93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51.48</v>
      </c>
      <c r="AQ36" s="196">
        <v>18.82</v>
      </c>
      <c r="AR36" s="196">
        <v>23.75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62.8</v>
      </c>
      <c r="L37" s="196">
        <v>24.72</v>
      </c>
      <c r="M37" s="196">
        <v>0</v>
      </c>
      <c r="N37" s="196">
        <v>13.91</v>
      </c>
      <c r="O37" s="196">
        <v>48.68</v>
      </c>
      <c r="P37" s="196">
        <v>48.67</v>
      </c>
      <c r="Q37" s="196">
        <v>0.91</v>
      </c>
      <c r="R37" s="196">
        <v>2.61</v>
      </c>
      <c r="S37" s="196">
        <v>1.86</v>
      </c>
      <c r="T37" s="196">
        <v>0</v>
      </c>
      <c r="U37" s="196">
        <v>319.77999999999997</v>
      </c>
      <c r="V37" s="196">
        <v>5.09</v>
      </c>
      <c r="W37" s="196">
        <v>11.1</v>
      </c>
      <c r="X37" s="196">
        <v>24.14</v>
      </c>
      <c r="Y37" s="196">
        <v>0</v>
      </c>
      <c r="Z37">
        <v>0</v>
      </c>
      <c r="AA37" s="196">
        <v>8.34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47.93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51.48</v>
      </c>
      <c r="AQ37" s="196">
        <v>18.82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56.04</v>
      </c>
      <c r="L38" s="196">
        <v>26.95</v>
      </c>
      <c r="M38" s="196">
        <v>0</v>
      </c>
      <c r="N38" s="196">
        <v>13.91</v>
      </c>
      <c r="O38" s="196">
        <v>48.68</v>
      </c>
      <c r="P38" s="196">
        <v>48.67</v>
      </c>
      <c r="Q38" s="196">
        <v>0.91</v>
      </c>
      <c r="R38" s="196">
        <v>2.61</v>
      </c>
      <c r="S38" s="196">
        <v>1.86</v>
      </c>
      <c r="T38" s="196">
        <v>0</v>
      </c>
      <c r="U38" s="196">
        <v>319.77999999999997</v>
      </c>
      <c r="V38" s="196">
        <v>5.09</v>
      </c>
      <c r="W38" s="196">
        <v>11.1</v>
      </c>
      <c r="X38" s="196">
        <v>24.14</v>
      </c>
      <c r="Y38" s="196">
        <v>0</v>
      </c>
      <c r="Z38">
        <v>0</v>
      </c>
      <c r="AA38" s="196">
        <v>8.34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47.93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51.48</v>
      </c>
      <c r="AQ38" s="196">
        <v>18.82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79.31</v>
      </c>
      <c r="L39" s="196">
        <v>63.02</v>
      </c>
      <c r="M39" s="196">
        <v>0</v>
      </c>
      <c r="N39" s="196">
        <v>13.91</v>
      </c>
      <c r="O39" s="196">
        <v>48.68</v>
      </c>
      <c r="P39" s="196">
        <v>48.67</v>
      </c>
      <c r="Q39" s="196">
        <v>5.04</v>
      </c>
      <c r="R39" s="196">
        <v>10.41</v>
      </c>
      <c r="S39" s="196">
        <v>6.48</v>
      </c>
      <c r="T39" s="196">
        <v>0</v>
      </c>
      <c r="U39" s="196">
        <v>319.77999999999997</v>
      </c>
      <c r="V39" s="196">
        <v>5.09</v>
      </c>
      <c r="W39" s="196">
        <v>11.1</v>
      </c>
      <c r="X39" s="196">
        <v>24.14</v>
      </c>
      <c r="Y39" s="196">
        <v>0</v>
      </c>
      <c r="Z39">
        <v>0</v>
      </c>
      <c r="AA39" s="196">
        <v>8.34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51.48</v>
      </c>
      <c r="AQ39" s="196">
        <v>18.82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79.31</v>
      </c>
      <c r="L40" s="196">
        <v>63.02</v>
      </c>
      <c r="M40" s="196">
        <v>0</v>
      </c>
      <c r="N40" s="196">
        <v>13.91</v>
      </c>
      <c r="O40" s="196">
        <v>48.68</v>
      </c>
      <c r="P40" s="196">
        <v>48.67</v>
      </c>
      <c r="Q40" s="196">
        <v>5.04</v>
      </c>
      <c r="R40" s="196">
        <v>10.41</v>
      </c>
      <c r="S40" s="196">
        <v>6.48</v>
      </c>
      <c r="T40" s="196">
        <v>0</v>
      </c>
      <c r="U40" s="196">
        <v>319.77999999999997</v>
      </c>
      <c r="V40" s="196">
        <v>5.09</v>
      </c>
      <c r="W40" s="196">
        <v>11.1</v>
      </c>
      <c r="X40" s="196">
        <v>24.14</v>
      </c>
      <c r="Y40" s="196">
        <v>0</v>
      </c>
      <c r="Z40">
        <v>0</v>
      </c>
      <c r="AA40" s="196">
        <v>8.34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51.48</v>
      </c>
      <c r="AQ40" s="196">
        <v>18.82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79.31</v>
      </c>
      <c r="L41" s="196">
        <v>63.02</v>
      </c>
      <c r="M41" s="196">
        <v>0</v>
      </c>
      <c r="N41" s="196">
        <v>13.91</v>
      </c>
      <c r="O41" s="196">
        <v>48.68</v>
      </c>
      <c r="P41" s="196">
        <v>48.67</v>
      </c>
      <c r="Q41" s="196">
        <v>5.04</v>
      </c>
      <c r="R41" s="196">
        <v>10.41</v>
      </c>
      <c r="S41" s="196">
        <v>6.48</v>
      </c>
      <c r="T41" s="196">
        <v>0</v>
      </c>
      <c r="U41" s="196">
        <v>319.77999999999997</v>
      </c>
      <c r="V41" s="196">
        <v>5.09</v>
      </c>
      <c r="W41" s="196">
        <v>11.1</v>
      </c>
      <c r="X41" s="196">
        <v>24.14</v>
      </c>
      <c r="Y41" s="196">
        <v>0</v>
      </c>
      <c r="Z41">
        <v>0</v>
      </c>
      <c r="AA41" s="196">
        <v>8.34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51.48</v>
      </c>
      <c r="AQ41" s="196">
        <v>18.82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79.31</v>
      </c>
      <c r="L42" s="196">
        <v>63.02</v>
      </c>
      <c r="M42" s="196">
        <v>0</v>
      </c>
      <c r="N42" s="196">
        <v>13.91</v>
      </c>
      <c r="O42" s="196">
        <v>48.68</v>
      </c>
      <c r="P42" s="196">
        <v>48.67</v>
      </c>
      <c r="Q42" s="196">
        <v>5.04</v>
      </c>
      <c r="R42" s="196">
        <v>10.41</v>
      </c>
      <c r="S42" s="196">
        <v>6.48</v>
      </c>
      <c r="T42" s="196">
        <v>0</v>
      </c>
      <c r="U42" s="196">
        <v>319.77999999999997</v>
      </c>
      <c r="V42" s="196">
        <v>5.09</v>
      </c>
      <c r="W42" s="196">
        <v>11.1</v>
      </c>
      <c r="X42" s="196">
        <v>24.14</v>
      </c>
      <c r="Y42" s="196">
        <v>0</v>
      </c>
      <c r="Z42">
        <v>0</v>
      </c>
      <c r="AA42" s="196">
        <v>8.34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51.48</v>
      </c>
      <c r="AQ42" s="196">
        <v>18.82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79.31</v>
      </c>
      <c r="L43" s="196">
        <v>63.02</v>
      </c>
      <c r="M43" s="196">
        <v>0</v>
      </c>
      <c r="N43" s="196">
        <v>13.91</v>
      </c>
      <c r="O43" s="196">
        <v>48.68</v>
      </c>
      <c r="P43" s="196">
        <v>48.67</v>
      </c>
      <c r="Q43" s="196">
        <v>5.04</v>
      </c>
      <c r="R43" s="196">
        <v>10.41</v>
      </c>
      <c r="S43" s="196">
        <v>6.48</v>
      </c>
      <c r="T43" s="196">
        <v>0</v>
      </c>
      <c r="U43" s="196">
        <v>319.77999999999997</v>
      </c>
      <c r="V43" s="196">
        <v>5.09</v>
      </c>
      <c r="W43" s="196">
        <v>11.1</v>
      </c>
      <c r="X43" s="196">
        <v>24.14</v>
      </c>
      <c r="Y43" s="196">
        <v>0</v>
      </c>
      <c r="Z43">
        <v>0</v>
      </c>
      <c r="AA43" s="196">
        <v>8.34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51.48</v>
      </c>
      <c r="AQ43" s="196">
        <v>18.82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79.31</v>
      </c>
      <c r="L44" s="196">
        <v>63.02</v>
      </c>
      <c r="M44" s="196">
        <v>0</v>
      </c>
      <c r="N44" s="196">
        <v>13.91</v>
      </c>
      <c r="O44" s="196">
        <v>48.68</v>
      </c>
      <c r="P44" s="196">
        <v>48.67</v>
      </c>
      <c r="Q44" s="196">
        <v>5.04</v>
      </c>
      <c r="R44" s="196">
        <v>10.41</v>
      </c>
      <c r="S44" s="196">
        <v>6.48</v>
      </c>
      <c r="T44" s="196">
        <v>0</v>
      </c>
      <c r="U44" s="196">
        <v>319.77999999999997</v>
      </c>
      <c r="V44" s="196">
        <v>5.09</v>
      </c>
      <c r="W44" s="196">
        <v>11.1</v>
      </c>
      <c r="X44" s="196">
        <v>24.14</v>
      </c>
      <c r="Y44" s="196">
        <v>0</v>
      </c>
      <c r="Z44">
        <v>0</v>
      </c>
      <c r="AA44" s="196">
        <v>8.34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51.48</v>
      </c>
      <c r="AQ44" s="196">
        <v>18.82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79.31</v>
      </c>
      <c r="L45" s="196">
        <v>63.02</v>
      </c>
      <c r="M45" s="196">
        <v>0</v>
      </c>
      <c r="N45" s="196">
        <v>13.91</v>
      </c>
      <c r="O45" s="196">
        <v>48.68</v>
      </c>
      <c r="P45" s="196">
        <v>48.67</v>
      </c>
      <c r="Q45" s="196">
        <v>5.04</v>
      </c>
      <c r="R45" s="196">
        <v>10.41</v>
      </c>
      <c r="S45" s="196">
        <v>6.48</v>
      </c>
      <c r="T45" s="196">
        <v>0</v>
      </c>
      <c r="U45" s="196">
        <v>319.77999999999997</v>
      </c>
      <c r="V45" s="196">
        <v>5.09</v>
      </c>
      <c r="W45" s="196">
        <v>11.1</v>
      </c>
      <c r="X45" s="196">
        <v>24.14</v>
      </c>
      <c r="Y45" s="196">
        <v>0</v>
      </c>
      <c r="Z45">
        <v>0</v>
      </c>
      <c r="AA45" s="196">
        <v>8.34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51.48</v>
      </c>
      <c r="AQ45" s="196">
        <v>18.82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79.31</v>
      </c>
      <c r="L46" s="196">
        <v>63.03</v>
      </c>
      <c r="M46" s="196">
        <v>0</v>
      </c>
      <c r="N46" s="196">
        <v>13.91</v>
      </c>
      <c r="O46" s="196">
        <v>48.68</v>
      </c>
      <c r="P46" s="196">
        <v>48.67</v>
      </c>
      <c r="Q46" s="196">
        <v>5.04</v>
      </c>
      <c r="R46" s="196">
        <v>10.41</v>
      </c>
      <c r="S46" s="196">
        <v>6.48</v>
      </c>
      <c r="T46" s="196">
        <v>0</v>
      </c>
      <c r="U46" s="196">
        <v>319.77999999999997</v>
      </c>
      <c r="V46" s="196">
        <v>5.09</v>
      </c>
      <c r="W46" s="196">
        <v>11.1</v>
      </c>
      <c r="X46" s="196">
        <v>24.14</v>
      </c>
      <c r="Y46" s="196">
        <v>0</v>
      </c>
      <c r="Z46">
        <v>0</v>
      </c>
      <c r="AA46" s="196">
        <v>8.34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51.48</v>
      </c>
      <c r="AQ46" s="196">
        <v>18.82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79.31</v>
      </c>
      <c r="L47" s="196">
        <v>63.03</v>
      </c>
      <c r="M47" s="196">
        <v>0</v>
      </c>
      <c r="N47" s="196">
        <v>13.91</v>
      </c>
      <c r="O47" s="196">
        <v>48.68</v>
      </c>
      <c r="P47" s="196">
        <v>48.67</v>
      </c>
      <c r="Q47" s="196">
        <v>5.04</v>
      </c>
      <c r="R47" s="196">
        <v>10.41</v>
      </c>
      <c r="S47" s="196">
        <v>6.48</v>
      </c>
      <c r="T47" s="196">
        <v>0</v>
      </c>
      <c r="U47" s="196">
        <v>319.77999999999997</v>
      </c>
      <c r="V47" s="196">
        <v>5.09</v>
      </c>
      <c r="W47" s="196">
        <v>11.1</v>
      </c>
      <c r="X47" s="196">
        <v>24.14</v>
      </c>
      <c r="Y47" s="196">
        <v>0</v>
      </c>
      <c r="Z47">
        <v>0</v>
      </c>
      <c r="AA47" s="196">
        <v>8.1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51.48</v>
      </c>
      <c r="AQ47" s="196">
        <v>18.82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79.31</v>
      </c>
      <c r="L48" s="196">
        <v>63.03</v>
      </c>
      <c r="M48" s="196">
        <v>0</v>
      </c>
      <c r="N48" s="196">
        <v>13.91</v>
      </c>
      <c r="O48" s="196">
        <v>48.68</v>
      </c>
      <c r="P48" s="196">
        <v>48.67</v>
      </c>
      <c r="Q48" s="196">
        <v>5.04</v>
      </c>
      <c r="R48" s="196">
        <v>10.41</v>
      </c>
      <c r="S48" s="196">
        <v>6.48</v>
      </c>
      <c r="T48" s="196">
        <v>0</v>
      </c>
      <c r="U48" s="196">
        <v>319.77999999999997</v>
      </c>
      <c r="V48" s="196">
        <v>5.09</v>
      </c>
      <c r="W48" s="196">
        <v>11.1</v>
      </c>
      <c r="X48" s="196">
        <v>24.14</v>
      </c>
      <c r="Y48" s="196">
        <v>0</v>
      </c>
      <c r="Z48">
        <v>0</v>
      </c>
      <c r="AA48" s="196">
        <v>8.1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51.48</v>
      </c>
      <c r="AQ48" s="196">
        <v>18.82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79.31</v>
      </c>
      <c r="L49" s="196">
        <v>63.03</v>
      </c>
      <c r="M49" s="196">
        <v>0</v>
      </c>
      <c r="N49" s="196">
        <v>13.91</v>
      </c>
      <c r="O49" s="196">
        <v>48.68</v>
      </c>
      <c r="P49" s="196">
        <v>48.67</v>
      </c>
      <c r="Q49" s="196">
        <v>5.04</v>
      </c>
      <c r="R49" s="196">
        <v>10.41</v>
      </c>
      <c r="S49" s="196">
        <v>6.48</v>
      </c>
      <c r="T49" s="196">
        <v>0</v>
      </c>
      <c r="U49" s="196">
        <v>319.77999999999997</v>
      </c>
      <c r="V49" s="196">
        <v>5.09</v>
      </c>
      <c r="W49" s="196">
        <v>11.1</v>
      </c>
      <c r="X49" s="196">
        <v>24.14</v>
      </c>
      <c r="Y49" s="196">
        <v>0</v>
      </c>
      <c r="Z49">
        <v>0</v>
      </c>
      <c r="AA49" s="196">
        <v>8.1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51.48</v>
      </c>
      <c r="AQ49" s="196">
        <v>18.82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79.31</v>
      </c>
      <c r="L50" s="196">
        <v>63.03</v>
      </c>
      <c r="M50" s="196">
        <v>0</v>
      </c>
      <c r="N50" s="196">
        <v>13.91</v>
      </c>
      <c r="O50" s="196">
        <v>48.68</v>
      </c>
      <c r="P50" s="196">
        <v>48.67</v>
      </c>
      <c r="Q50" s="196">
        <v>5.04</v>
      </c>
      <c r="R50" s="196">
        <v>10.41</v>
      </c>
      <c r="S50" s="196">
        <v>6.48</v>
      </c>
      <c r="T50" s="196">
        <v>0</v>
      </c>
      <c r="U50" s="196">
        <v>319.77999999999997</v>
      </c>
      <c r="V50" s="196">
        <v>5.09</v>
      </c>
      <c r="W50" s="196">
        <v>11.1</v>
      </c>
      <c r="X50" s="196">
        <v>24.14</v>
      </c>
      <c r="Y50" s="196">
        <v>0</v>
      </c>
      <c r="Z50">
        <v>0</v>
      </c>
      <c r="AA50" s="196">
        <v>8.1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51.48</v>
      </c>
      <c r="AQ50" s="196">
        <v>18.82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79.31</v>
      </c>
      <c r="L51" s="196">
        <v>63.03</v>
      </c>
      <c r="M51" s="196">
        <v>0</v>
      </c>
      <c r="N51" s="196">
        <v>13.91</v>
      </c>
      <c r="O51" s="196">
        <v>48.68</v>
      </c>
      <c r="P51" s="196">
        <v>48.67</v>
      </c>
      <c r="Q51" s="196">
        <v>5.04</v>
      </c>
      <c r="R51" s="196">
        <v>10.41</v>
      </c>
      <c r="S51" s="196">
        <v>6.48</v>
      </c>
      <c r="T51" s="196">
        <v>0</v>
      </c>
      <c r="U51" s="196">
        <v>319.77999999999997</v>
      </c>
      <c r="V51" s="196">
        <v>5.09</v>
      </c>
      <c r="W51" s="196">
        <v>11.1</v>
      </c>
      <c r="X51" s="196">
        <v>24.14</v>
      </c>
      <c r="Y51" s="196">
        <v>0</v>
      </c>
      <c r="Z51">
        <v>0</v>
      </c>
      <c r="AA51" s="196">
        <v>8.1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51.48</v>
      </c>
      <c r="AQ51" s="196">
        <v>18.82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79.31</v>
      </c>
      <c r="L52" s="196">
        <v>63.03</v>
      </c>
      <c r="M52" s="196">
        <v>0</v>
      </c>
      <c r="N52" s="196">
        <v>13.91</v>
      </c>
      <c r="O52" s="196">
        <v>48.68</v>
      </c>
      <c r="P52" s="196">
        <v>48.67</v>
      </c>
      <c r="Q52" s="196">
        <v>5.04</v>
      </c>
      <c r="R52" s="196">
        <v>10.41</v>
      </c>
      <c r="S52" s="196">
        <v>6.48</v>
      </c>
      <c r="T52" s="196">
        <v>0</v>
      </c>
      <c r="U52" s="196">
        <v>319.77999999999997</v>
      </c>
      <c r="V52" s="196">
        <v>5.09</v>
      </c>
      <c r="W52" s="196">
        <v>11.1</v>
      </c>
      <c r="X52" s="196">
        <v>24.14</v>
      </c>
      <c r="Y52" s="196">
        <v>0</v>
      </c>
      <c r="Z52">
        <v>0</v>
      </c>
      <c r="AA52" s="196">
        <v>8.1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51.48</v>
      </c>
      <c r="AQ52" s="196">
        <v>18.82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79.31</v>
      </c>
      <c r="L53" s="196">
        <v>63.03</v>
      </c>
      <c r="M53" s="196">
        <v>0</v>
      </c>
      <c r="N53" s="196">
        <v>13.91</v>
      </c>
      <c r="O53" s="196">
        <v>48.68</v>
      </c>
      <c r="P53" s="196">
        <v>48.67</v>
      </c>
      <c r="Q53" s="196">
        <v>5.04</v>
      </c>
      <c r="R53" s="196">
        <v>10.41</v>
      </c>
      <c r="S53" s="196">
        <v>6.48</v>
      </c>
      <c r="T53" s="196">
        <v>0</v>
      </c>
      <c r="U53" s="196">
        <v>319.77999999999997</v>
      </c>
      <c r="V53" s="196">
        <v>5.09</v>
      </c>
      <c r="W53" s="196">
        <v>11.1</v>
      </c>
      <c r="X53" s="196">
        <v>24.14</v>
      </c>
      <c r="Y53" s="196">
        <v>0</v>
      </c>
      <c r="Z53">
        <v>0</v>
      </c>
      <c r="AA53" s="196">
        <v>8.1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51.48</v>
      </c>
      <c r="AQ53" s="196">
        <v>18.82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79.31</v>
      </c>
      <c r="L54" s="196">
        <v>63.02</v>
      </c>
      <c r="M54" s="196">
        <v>0</v>
      </c>
      <c r="N54" s="196">
        <v>13.91</v>
      </c>
      <c r="O54" s="196">
        <v>48.68</v>
      </c>
      <c r="P54" s="196">
        <v>48.67</v>
      </c>
      <c r="Q54" s="196">
        <v>5.04</v>
      </c>
      <c r="R54" s="196">
        <v>10.41</v>
      </c>
      <c r="S54" s="196">
        <v>6.48</v>
      </c>
      <c r="T54" s="196">
        <v>0</v>
      </c>
      <c r="U54" s="196">
        <v>319.77999999999997</v>
      </c>
      <c r="V54" s="196">
        <v>5.09</v>
      </c>
      <c r="W54" s="196">
        <v>11.1</v>
      </c>
      <c r="X54" s="196">
        <v>24.14</v>
      </c>
      <c r="Y54" s="196">
        <v>0</v>
      </c>
      <c r="Z54">
        <v>0</v>
      </c>
      <c r="AA54" s="196">
        <v>8.1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51.48</v>
      </c>
      <c r="AQ54" s="196">
        <v>18.82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79.3</v>
      </c>
      <c r="L55" s="196">
        <v>63.02</v>
      </c>
      <c r="M55" s="196">
        <v>0</v>
      </c>
      <c r="N55" s="196">
        <v>13.91</v>
      </c>
      <c r="O55" s="196">
        <v>48.68</v>
      </c>
      <c r="P55" s="196">
        <v>48.67</v>
      </c>
      <c r="Q55" s="196">
        <v>5.04</v>
      </c>
      <c r="R55" s="196">
        <v>10.77</v>
      </c>
      <c r="S55" s="196">
        <v>6.48</v>
      </c>
      <c r="T55" s="196">
        <v>0</v>
      </c>
      <c r="U55" s="196">
        <v>319.77999999999997</v>
      </c>
      <c r="V55" s="196">
        <v>5.09</v>
      </c>
      <c r="W55" s="196">
        <v>11.1</v>
      </c>
      <c r="X55" s="196">
        <v>24.14</v>
      </c>
      <c r="Y55" s="196">
        <v>0</v>
      </c>
      <c r="Z55">
        <v>0</v>
      </c>
      <c r="AA55" s="196">
        <v>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51.48</v>
      </c>
      <c r="AQ55" s="196">
        <v>18.82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79.3</v>
      </c>
      <c r="L56" s="196">
        <v>63.02</v>
      </c>
      <c r="M56" s="196">
        <v>0</v>
      </c>
      <c r="N56" s="196">
        <v>13.91</v>
      </c>
      <c r="O56" s="196">
        <v>48.68</v>
      </c>
      <c r="P56" s="196">
        <v>48.67</v>
      </c>
      <c r="Q56" s="196">
        <v>5.04</v>
      </c>
      <c r="R56" s="196">
        <v>10.41</v>
      </c>
      <c r="S56" s="196">
        <v>6.48</v>
      </c>
      <c r="T56" s="196">
        <v>0</v>
      </c>
      <c r="U56" s="196">
        <v>319.77999999999997</v>
      </c>
      <c r="V56" s="196">
        <v>5.09</v>
      </c>
      <c r="W56" s="196">
        <v>11.1</v>
      </c>
      <c r="X56" s="196">
        <v>24.14</v>
      </c>
      <c r="Y56" s="196">
        <v>0</v>
      </c>
      <c r="Z56">
        <v>0</v>
      </c>
      <c r="AA56" s="196">
        <v>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51.48</v>
      </c>
      <c r="AQ56" s="196">
        <v>18.82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79.3</v>
      </c>
      <c r="L57" s="196">
        <v>63.02</v>
      </c>
      <c r="M57" s="196">
        <v>0</v>
      </c>
      <c r="N57" s="196">
        <v>13.91</v>
      </c>
      <c r="O57" s="196">
        <v>48.68</v>
      </c>
      <c r="P57" s="196">
        <v>48.67</v>
      </c>
      <c r="Q57" s="196">
        <v>5.04</v>
      </c>
      <c r="R57" s="196">
        <v>10.41</v>
      </c>
      <c r="S57" s="196">
        <v>6.48</v>
      </c>
      <c r="T57" s="196">
        <v>0</v>
      </c>
      <c r="U57" s="196">
        <v>319.77999999999997</v>
      </c>
      <c r="V57" s="196">
        <v>5.09</v>
      </c>
      <c r="W57" s="196">
        <v>11.1</v>
      </c>
      <c r="X57" s="196">
        <v>24.14</v>
      </c>
      <c r="Y57" s="196">
        <v>0</v>
      </c>
      <c r="Z57">
        <v>0</v>
      </c>
      <c r="AA57" s="196">
        <v>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51.48</v>
      </c>
      <c r="AQ57" s="196">
        <v>18.82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79.3</v>
      </c>
      <c r="L58" s="196">
        <v>63.02</v>
      </c>
      <c r="M58" s="196">
        <v>0</v>
      </c>
      <c r="N58" s="196">
        <v>13.91</v>
      </c>
      <c r="O58" s="196">
        <v>48.68</v>
      </c>
      <c r="P58" s="196">
        <v>48.67</v>
      </c>
      <c r="Q58" s="196">
        <v>5.04</v>
      </c>
      <c r="R58" s="196">
        <v>10.41</v>
      </c>
      <c r="S58" s="196">
        <v>6.48</v>
      </c>
      <c r="T58" s="196">
        <v>0</v>
      </c>
      <c r="U58" s="196">
        <v>319.77999999999997</v>
      </c>
      <c r="V58" s="196">
        <v>5.09</v>
      </c>
      <c r="W58" s="196">
        <v>11.1</v>
      </c>
      <c r="X58" s="196">
        <v>24.14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51.48</v>
      </c>
      <c r="AQ58" s="196">
        <v>18.82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79.3</v>
      </c>
      <c r="L59" s="196">
        <v>63.02</v>
      </c>
      <c r="M59" s="196">
        <v>0</v>
      </c>
      <c r="N59" s="196">
        <v>13.91</v>
      </c>
      <c r="O59" s="196">
        <v>48.68</v>
      </c>
      <c r="P59" s="196">
        <v>48.67</v>
      </c>
      <c r="Q59" s="196">
        <v>5.04</v>
      </c>
      <c r="R59" s="196">
        <v>10.41</v>
      </c>
      <c r="S59" s="196">
        <v>6.48</v>
      </c>
      <c r="T59" s="196">
        <v>0</v>
      </c>
      <c r="U59" s="196">
        <v>319.77999999999997</v>
      </c>
      <c r="V59" s="196">
        <v>5.09</v>
      </c>
      <c r="W59" s="196">
        <v>11.1</v>
      </c>
      <c r="X59" s="196">
        <v>24.14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51.48</v>
      </c>
      <c r="AQ59" s="196">
        <v>18.82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79.31</v>
      </c>
      <c r="L60" s="196">
        <v>63.02</v>
      </c>
      <c r="M60" s="196">
        <v>0</v>
      </c>
      <c r="N60" s="196">
        <v>13.91</v>
      </c>
      <c r="O60" s="196">
        <v>48.68</v>
      </c>
      <c r="P60" s="196">
        <v>48.67</v>
      </c>
      <c r="Q60" s="196">
        <v>5.04</v>
      </c>
      <c r="R60" s="196">
        <v>10.41</v>
      </c>
      <c r="S60" s="196">
        <v>6.48</v>
      </c>
      <c r="T60" s="196">
        <v>0</v>
      </c>
      <c r="U60" s="196">
        <v>319.77999999999997</v>
      </c>
      <c r="V60" s="196">
        <v>5.09</v>
      </c>
      <c r="W60" s="196">
        <v>11.1</v>
      </c>
      <c r="X60" s="196">
        <v>24.14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51.48</v>
      </c>
      <c r="AQ60" s="196">
        <v>18.82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79.31</v>
      </c>
      <c r="L61" s="196">
        <v>63.02</v>
      </c>
      <c r="M61" s="196">
        <v>0</v>
      </c>
      <c r="N61" s="196">
        <v>13.91</v>
      </c>
      <c r="O61" s="196">
        <v>48.68</v>
      </c>
      <c r="P61" s="196">
        <v>48.67</v>
      </c>
      <c r="Q61" s="196">
        <v>5.04</v>
      </c>
      <c r="R61" s="196">
        <v>10.41</v>
      </c>
      <c r="S61" s="196">
        <v>6.48</v>
      </c>
      <c r="T61" s="196">
        <v>0</v>
      </c>
      <c r="U61" s="196">
        <v>319.77999999999997</v>
      </c>
      <c r="V61" s="196">
        <v>5.09</v>
      </c>
      <c r="W61" s="196">
        <v>11.1</v>
      </c>
      <c r="X61" s="196">
        <v>24.14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51.48</v>
      </c>
      <c r="AQ61" s="196">
        <v>18.82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79.31</v>
      </c>
      <c r="L62" s="196">
        <v>63.02</v>
      </c>
      <c r="M62" s="196">
        <v>0</v>
      </c>
      <c r="N62" s="196">
        <v>13.91</v>
      </c>
      <c r="O62" s="196">
        <v>48.68</v>
      </c>
      <c r="P62" s="196">
        <v>48.67</v>
      </c>
      <c r="Q62" s="196">
        <v>5.04</v>
      </c>
      <c r="R62" s="196">
        <v>10.41</v>
      </c>
      <c r="S62" s="196">
        <v>6.48</v>
      </c>
      <c r="T62" s="196">
        <v>0</v>
      </c>
      <c r="U62" s="196">
        <v>319.77999999999997</v>
      </c>
      <c r="V62" s="196">
        <v>5.09</v>
      </c>
      <c r="W62" s="196">
        <v>11.1</v>
      </c>
      <c r="X62" s="196">
        <v>24.14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51.48</v>
      </c>
      <c r="AQ62" s="196">
        <v>18.82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79.31</v>
      </c>
      <c r="L63" s="196">
        <v>63.02</v>
      </c>
      <c r="M63" s="196">
        <v>0</v>
      </c>
      <c r="N63" s="196">
        <v>17.78</v>
      </c>
      <c r="O63" s="196">
        <v>48.68</v>
      </c>
      <c r="P63" s="196">
        <v>48.67</v>
      </c>
      <c r="Q63" s="196">
        <v>5.04</v>
      </c>
      <c r="R63" s="196">
        <v>10.41</v>
      </c>
      <c r="S63" s="196">
        <v>6.48</v>
      </c>
      <c r="T63" s="196">
        <v>0</v>
      </c>
      <c r="U63" s="196">
        <v>319.77999999999997</v>
      </c>
      <c r="V63" s="196">
        <v>5.09</v>
      </c>
      <c r="W63" s="196">
        <v>11.1</v>
      </c>
      <c r="X63" s="196">
        <v>24.14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51.48</v>
      </c>
      <c r="AQ63" s="196">
        <v>18.82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79.31</v>
      </c>
      <c r="L64" s="196">
        <v>63.02</v>
      </c>
      <c r="M64" s="196">
        <v>0</v>
      </c>
      <c r="N64" s="196">
        <v>21.8</v>
      </c>
      <c r="O64" s="196">
        <v>48.68</v>
      </c>
      <c r="P64" s="196">
        <v>48.67</v>
      </c>
      <c r="Q64" s="196">
        <v>5.04</v>
      </c>
      <c r="R64" s="196">
        <v>10.41</v>
      </c>
      <c r="S64" s="196">
        <v>6.48</v>
      </c>
      <c r="T64" s="196">
        <v>0</v>
      </c>
      <c r="U64" s="196">
        <v>319.77999999999997</v>
      </c>
      <c r="V64" s="196">
        <v>5.09</v>
      </c>
      <c r="W64" s="196">
        <v>11.1</v>
      </c>
      <c r="X64" s="196">
        <v>24.14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51.48</v>
      </c>
      <c r="AQ64" s="196">
        <v>18.82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79.31</v>
      </c>
      <c r="L65" s="196">
        <v>53.52</v>
      </c>
      <c r="M65" s="196">
        <v>0</v>
      </c>
      <c r="N65" s="196">
        <v>24.46</v>
      </c>
      <c r="O65" s="196">
        <v>48.68</v>
      </c>
      <c r="P65" s="196">
        <v>48.67</v>
      </c>
      <c r="Q65" s="196">
        <v>4.0199999999999996</v>
      </c>
      <c r="R65" s="196">
        <v>10.41</v>
      </c>
      <c r="S65" s="196">
        <v>5.62</v>
      </c>
      <c r="T65" s="196">
        <v>0</v>
      </c>
      <c r="U65" s="196">
        <v>319.77999999999997</v>
      </c>
      <c r="V65" s="196">
        <v>5.09</v>
      </c>
      <c r="W65" s="196">
        <v>11.1</v>
      </c>
      <c r="X65" s="196">
        <v>24.14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51.48</v>
      </c>
      <c r="AQ65" s="196">
        <v>18.82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79.31</v>
      </c>
      <c r="L66" s="196">
        <v>60.25</v>
      </c>
      <c r="M66" s="196">
        <v>0</v>
      </c>
      <c r="N66" s="196">
        <v>26.01</v>
      </c>
      <c r="O66" s="196">
        <v>48.68</v>
      </c>
      <c r="P66" s="196">
        <v>48.67</v>
      </c>
      <c r="Q66" s="196">
        <v>5.04</v>
      </c>
      <c r="R66" s="196">
        <v>10.41</v>
      </c>
      <c r="S66" s="196">
        <v>6.47</v>
      </c>
      <c r="T66" s="196">
        <v>0</v>
      </c>
      <c r="U66" s="196">
        <v>319.77999999999997</v>
      </c>
      <c r="V66" s="196">
        <v>5.09</v>
      </c>
      <c r="W66" s="196">
        <v>11.1</v>
      </c>
      <c r="X66" s="196">
        <v>24.14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51.48</v>
      </c>
      <c r="AQ66" s="196">
        <v>18.82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79.31</v>
      </c>
      <c r="L67" s="196">
        <v>63.02</v>
      </c>
      <c r="M67" s="196">
        <v>0</v>
      </c>
      <c r="N67" s="196">
        <v>27.55</v>
      </c>
      <c r="O67" s="196">
        <v>48.68</v>
      </c>
      <c r="P67" s="196">
        <v>48.67</v>
      </c>
      <c r="Q67" s="196">
        <v>5.04</v>
      </c>
      <c r="R67" s="196">
        <v>10.41</v>
      </c>
      <c r="S67" s="196">
        <v>6.47</v>
      </c>
      <c r="T67" s="196">
        <v>0</v>
      </c>
      <c r="U67" s="196">
        <v>319.77999999999997</v>
      </c>
      <c r="V67" s="196">
        <v>5.09</v>
      </c>
      <c r="W67" s="196">
        <v>11.1</v>
      </c>
      <c r="X67" s="196">
        <v>21.56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51.48</v>
      </c>
      <c r="AQ67" s="196">
        <v>18.82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79.31</v>
      </c>
      <c r="L68" s="196">
        <v>63.02</v>
      </c>
      <c r="M68" s="196">
        <v>0</v>
      </c>
      <c r="N68" s="196">
        <v>28.83</v>
      </c>
      <c r="O68" s="196">
        <v>48.68</v>
      </c>
      <c r="P68" s="196">
        <v>48.67</v>
      </c>
      <c r="Q68" s="196">
        <v>5.04</v>
      </c>
      <c r="R68" s="196">
        <v>10.41</v>
      </c>
      <c r="S68" s="196">
        <v>6.47</v>
      </c>
      <c r="T68" s="196">
        <v>0</v>
      </c>
      <c r="U68" s="196">
        <v>319.77999999999997</v>
      </c>
      <c r="V68" s="196">
        <v>5.09</v>
      </c>
      <c r="W68" s="196">
        <v>11.1</v>
      </c>
      <c r="X68" s="196">
        <v>21.56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51.48</v>
      </c>
      <c r="AQ68" s="196">
        <v>18.82</v>
      </c>
      <c r="AR68" s="196">
        <v>25.36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79.31</v>
      </c>
      <c r="L69" s="196">
        <v>63.02</v>
      </c>
      <c r="M69" s="196">
        <v>0</v>
      </c>
      <c r="N69" s="196">
        <v>28.98</v>
      </c>
      <c r="O69" s="196">
        <v>48.68</v>
      </c>
      <c r="P69" s="196">
        <v>48.67</v>
      </c>
      <c r="Q69" s="196">
        <v>5.04</v>
      </c>
      <c r="R69" s="196">
        <v>10.41</v>
      </c>
      <c r="S69" s="196">
        <v>6.47</v>
      </c>
      <c r="T69" s="196">
        <v>0</v>
      </c>
      <c r="U69" s="196">
        <v>319.77999999999997</v>
      </c>
      <c r="V69" s="196">
        <v>5.09</v>
      </c>
      <c r="W69" s="196">
        <v>11.1</v>
      </c>
      <c r="X69" s="196">
        <v>21.56</v>
      </c>
      <c r="Y69" s="196">
        <v>0</v>
      </c>
      <c r="Z69">
        <v>0</v>
      </c>
      <c r="AA69" s="196">
        <v>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51.48</v>
      </c>
      <c r="AQ69" s="196">
        <v>18.82</v>
      </c>
      <c r="AR69" s="196">
        <v>14.55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79.31</v>
      </c>
      <c r="L70" s="196">
        <v>63.02</v>
      </c>
      <c r="M70" s="196">
        <v>0</v>
      </c>
      <c r="N70" s="196">
        <v>28.98</v>
      </c>
      <c r="O70" s="196">
        <v>48.68</v>
      </c>
      <c r="P70" s="196">
        <v>48.67</v>
      </c>
      <c r="Q70" s="196">
        <v>5.04</v>
      </c>
      <c r="R70" s="196">
        <v>10.41</v>
      </c>
      <c r="S70" s="196">
        <v>6.47</v>
      </c>
      <c r="T70" s="196">
        <v>0</v>
      </c>
      <c r="U70" s="196">
        <v>319.77999999999997</v>
      </c>
      <c r="V70" s="196">
        <v>5.09</v>
      </c>
      <c r="W70" s="196">
        <v>11.1</v>
      </c>
      <c r="X70" s="196">
        <v>21.56</v>
      </c>
      <c r="Y70" s="196">
        <v>0</v>
      </c>
      <c r="Z70">
        <v>0</v>
      </c>
      <c r="AA70" s="196">
        <v>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51.48</v>
      </c>
      <c r="AQ70" s="196">
        <v>18.82</v>
      </c>
      <c r="AR70" s="196">
        <v>7.11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79.31</v>
      </c>
      <c r="L71" s="196">
        <v>63.02</v>
      </c>
      <c r="M71" s="196">
        <v>0</v>
      </c>
      <c r="N71" s="196">
        <v>28.98</v>
      </c>
      <c r="O71" s="196">
        <v>48.68</v>
      </c>
      <c r="P71" s="196">
        <v>48.67</v>
      </c>
      <c r="Q71" s="196">
        <v>5.04</v>
      </c>
      <c r="R71" s="196">
        <v>10.41</v>
      </c>
      <c r="S71" s="196">
        <v>6.47</v>
      </c>
      <c r="T71" s="196">
        <v>0</v>
      </c>
      <c r="U71" s="196">
        <v>319.77999999999997</v>
      </c>
      <c r="V71" s="196">
        <v>5.09</v>
      </c>
      <c r="W71" s="196">
        <v>11.1</v>
      </c>
      <c r="X71" s="196">
        <v>21.56</v>
      </c>
      <c r="Y71" s="196">
        <v>0</v>
      </c>
      <c r="Z71">
        <v>0</v>
      </c>
      <c r="AA71" s="196">
        <v>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68.290000000000006</v>
      </c>
      <c r="AQ71" s="196">
        <v>18.82</v>
      </c>
      <c r="AR71" s="196">
        <v>4.72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79.31</v>
      </c>
      <c r="L72" s="196">
        <v>63.02</v>
      </c>
      <c r="M72" s="196">
        <v>0</v>
      </c>
      <c r="N72" s="196">
        <v>28.98</v>
      </c>
      <c r="O72" s="196">
        <v>48.68</v>
      </c>
      <c r="P72" s="196">
        <v>48.67</v>
      </c>
      <c r="Q72" s="196">
        <v>5.04</v>
      </c>
      <c r="R72" s="196">
        <v>10.41</v>
      </c>
      <c r="S72" s="196">
        <v>6.47</v>
      </c>
      <c r="T72" s="196">
        <v>0</v>
      </c>
      <c r="U72" s="196">
        <v>319.77999999999997</v>
      </c>
      <c r="V72" s="196">
        <v>5.09</v>
      </c>
      <c r="W72" s="196">
        <v>11.1</v>
      </c>
      <c r="X72" s="196">
        <v>21.56</v>
      </c>
      <c r="Y72" s="196">
        <v>0</v>
      </c>
      <c r="Z72">
        <v>0</v>
      </c>
      <c r="AA72" s="196">
        <v>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68.290000000000006</v>
      </c>
      <c r="AQ72" s="196">
        <v>18.82</v>
      </c>
      <c r="AR72" s="196">
        <v>1.31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79.31</v>
      </c>
      <c r="L73" s="196">
        <v>63.02</v>
      </c>
      <c r="M73" s="196">
        <v>0</v>
      </c>
      <c r="N73" s="196">
        <v>28.98</v>
      </c>
      <c r="O73" s="196">
        <v>48.68</v>
      </c>
      <c r="P73" s="196">
        <v>48.67</v>
      </c>
      <c r="Q73" s="196">
        <v>5.04</v>
      </c>
      <c r="R73" s="196">
        <v>10.41</v>
      </c>
      <c r="S73" s="196">
        <v>6.47</v>
      </c>
      <c r="T73" s="196">
        <v>0</v>
      </c>
      <c r="U73" s="196">
        <v>319.77999999999997</v>
      </c>
      <c r="V73" s="196">
        <v>5.09</v>
      </c>
      <c r="W73" s="196">
        <v>11.1</v>
      </c>
      <c r="X73" s="196">
        <v>21.56</v>
      </c>
      <c r="Y73" s="196">
        <v>0</v>
      </c>
      <c r="Z73">
        <v>0</v>
      </c>
      <c r="AA73" s="196">
        <v>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68.290000000000006</v>
      </c>
      <c r="AQ73" s="196">
        <v>18.82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79.31</v>
      </c>
      <c r="L74" s="196">
        <v>63.02</v>
      </c>
      <c r="M74" s="196">
        <v>0</v>
      </c>
      <c r="N74" s="196">
        <v>28.98</v>
      </c>
      <c r="O74" s="196">
        <v>48.68</v>
      </c>
      <c r="P74" s="196">
        <v>48.67</v>
      </c>
      <c r="Q74" s="196">
        <v>5.04</v>
      </c>
      <c r="R74" s="196">
        <v>10.41</v>
      </c>
      <c r="S74" s="196">
        <v>6.47</v>
      </c>
      <c r="T74" s="196">
        <v>0</v>
      </c>
      <c r="U74" s="196">
        <v>319.77999999999997</v>
      </c>
      <c r="V74" s="196">
        <v>5.09</v>
      </c>
      <c r="W74" s="196">
        <v>11.1</v>
      </c>
      <c r="X74" s="196">
        <v>21.56</v>
      </c>
      <c r="Y74" s="196">
        <v>0</v>
      </c>
      <c r="Z74">
        <v>0</v>
      </c>
      <c r="AA74" s="196">
        <v>8.1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68.290000000000006</v>
      </c>
      <c r="AQ74" s="196">
        <v>18.82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79.31</v>
      </c>
      <c r="L75" s="196">
        <v>63.02</v>
      </c>
      <c r="M75" s="196">
        <v>0</v>
      </c>
      <c r="N75" s="196">
        <v>28.98</v>
      </c>
      <c r="O75" s="196">
        <v>48.68</v>
      </c>
      <c r="P75" s="196">
        <v>48.67</v>
      </c>
      <c r="Q75" s="196">
        <v>5.04</v>
      </c>
      <c r="R75" s="196">
        <v>10.41</v>
      </c>
      <c r="S75" s="196">
        <v>6.47</v>
      </c>
      <c r="T75" s="196">
        <v>0</v>
      </c>
      <c r="U75" s="196">
        <v>319.77999999999997</v>
      </c>
      <c r="V75" s="196">
        <v>5.09</v>
      </c>
      <c r="W75" s="196">
        <v>11.1</v>
      </c>
      <c r="X75" s="196">
        <v>21.56</v>
      </c>
      <c r="Y75" s="196">
        <v>0</v>
      </c>
      <c r="Z75">
        <v>0</v>
      </c>
      <c r="AA75" s="196">
        <v>8.1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68.290000000000006</v>
      </c>
      <c r="AQ75" s="196">
        <v>18.82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79.31</v>
      </c>
      <c r="L76" s="196">
        <v>63.02</v>
      </c>
      <c r="M76" s="196">
        <v>0</v>
      </c>
      <c r="N76" s="196">
        <v>28.98</v>
      </c>
      <c r="O76" s="196">
        <v>48.68</v>
      </c>
      <c r="P76" s="196">
        <v>48.67</v>
      </c>
      <c r="Q76" s="196">
        <v>5.04</v>
      </c>
      <c r="R76" s="196">
        <v>10.41</v>
      </c>
      <c r="S76" s="196">
        <v>6.47</v>
      </c>
      <c r="T76" s="196">
        <v>0</v>
      </c>
      <c r="U76" s="196">
        <v>319.77999999999997</v>
      </c>
      <c r="V76" s="196">
        <v>5.09</v>
      </c>
      <c r="W76" s="196">
        <v>11.1</v>
      </c>
      <c r="X76" s="196">
        <v>21.56</v>
      </c>
      <c r="Y76" s="196">
        <v>0</v>
      </c>
      <c r="Z76">
        <v>0</v>
      </c>
      <c r="AA76" s="196">
        <v>8.1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68.290000000000006</v>
      </c>
      <c r="AQ76" s="196">
        <v>18.82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79.31</v>
      </c>
      <c r="L77" s="196">
        <v>63.02</v>
      </c>
      <c r="M77" s="196">
        <v>0</v>
      </c>
      <c r="N77" s="196">
        <v>28.98</v>
      </c>
      <c r="O77" s="196">
        <v>48.68</v>
      </c>
      <c r="P77" s="196">
        <v>48.67</v>
      </c>
      <c r="Q77" s="196">
        <v>5.04</v>
      </c>
      <c r="R77" s="196">
        <v>10.41</v>
      </c>
      <c r="S77" s="196">
        <v>6.47</v>
      </c>
      <c r="T77" s="196">
        <v>0</v>
      </c>
      <c r="U77" s="196">
        <v>319.77999999999997</v>
      </c>
      <c r="V77" s="196">
        <v>5.09</v>
      </c>
      <c r="W77" s="196">
        <v>11.1</v>
      </c>
      <c r="X77" s="196">
        <v>21.56</v>
      </c>
      <c r="Y77" s="196">
        <v>0</v>
      </c>
      <c r="Z77">
        <v>0</v>
      </c>
      <c r="AA77" s="196">
        <v>8.1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68.290000000000006</v>
      </c>
      <c r="AQ77" s="196">
        <v>18.82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79.31</v>
      </c>
      <c r="L78" s="196">
        <v>63.02</v>
      </c>
      <c r="M78" s="196">
        <v>0</v>
      </c>
      <c r="N78" s="196">
        <v>28.98</v>
      </c>
      <c r="O78" s="196">
        <v>48.68</v>
      </c>
      <c r="P78" s="196">
        <v>48.67</v>
      </c>
      <c r="Q78" s="196">
        <v>5.04</v>
      </c>
      <c r="R78" s="196">
        <v>10.41</v>
      </c>
      <c r="S78" s="196">
        <v>6.47</v>
      </c>
      <c r="T78" s="196">
        <v>0</v>
      </c>
      <c r="U78" s="196">
        <v>319.77999999999997</v>
      </c>
      <c r="V78" s="196">
        <v>5.09</v>
      </c>
      <c r="W78" s="196">
        <v>11.1</v>
      </c>
      <c r="X78" s="196">
        <v>21.56</v>
      </c>
      <c r="Y78" s="196">
        <v>0</v>
      </c>
      <c r="Z78">
        <v>0</v>
      </c>
      <c r="AA78" s="196">
        <v>8.34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68.290000000000006</v>
      </c>
      <c r="AQ78" s="196">
        <v>18.82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79.31</v>
      </c>
      <c r="L79" s="196">
        <v>63.02</v>
      </c>
      <c r="M79" s="196">
        <v>0</v>
      </c>
      <c r="N79" s="196">
        <v>28.98</v>
      </c>
      <c r="O79" s="196">
        <v>48.68</v>
      </c>
      <c r="P79" s="196">
        <v>48.67</v>
      </c>
      <c r="Q79" s="196">
        <v>5.04</v>
      </c>
      <c r="R79" s="196">
        <v>10.41</v>
      </c>
      <c r="S79" s="196">
        <v>6.47</v>
      </c>
      <c r="T79" s="196">
        <v>0</v>
      </c>
      <c r="U79" s="196">
        <v>319.77999999999997</v>
      </c>
      <c r="V79" s="196">
        <v>5.09</v>
      </c>
      <c r="W79" s="196">
        <v>11.1</v>
      </c>
      <c r="X79" s="196">
        <v>23.22</v>
      </c>
      <c r="Y79" s="196">
        <v>0</v>
      </c>
      <c r="Z79">
        <v>0</v>
      </c>
      <c r="AA79" s="196">
        <v>8.34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68.290000000000006</v>
      </c>
      <c r="AQ79" s="196">
        <v>18.82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79.31</v>
      </c>
      <c r="L80" s="196">
        <v>63.02</v>
      </c>
      <c r="M80" s="196">
        <v>0</v>
      </c>
      <c r="N80" s="196">
        <v>28.98</v>
      </c>
      <c r="O80" s="196">
        <v>48.68</v>
      </c>
      <c r="P80" s="196">
        <v>48.67</v>
      </c>
      <c r="Q80" s="196">
        <v>5.04</v>
      </c>
      <c r="R80" s="196">
        <v>10.41</v>
      </c>
      <c r="S80" s="196">
        <v>6.47</v>
      </c>
      <c r="T80" s="196">
        <v>0</v>
      </c>
      <c r="U80" s="196">
        <v>319.77999999999997</v>
      </c>
      <c r="V80" s="196">
        <v>5.09</v>
      </c>
      <c r="W80" s="196">
        <v>11.1</v>
      </c>
      <c r="X80" s="196">
        <v>24.14</v>
      </c>
      <c r="Y80" s="196">
        <v>0</v>
      </c>
      <c r="Z80">
        <v>0</v>
      </c>
      <c r="AA80" s="196">
        <v>8.34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68.290000000000006</v>
      </c>
      <c r="AQ80" s="196">
        <v>18.82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79.31</v>
      </c>
      <c r="L81" s="196">
        <v>63.02</v>
      </c>
      <c r="M81" s="196">
        <v>0</v>
      </c>
      <c r="N81" s="196">
        <v>28.98</v>
      </c>
      <c r="O81" s="196">
        <v>48.68</v>
      </c>
      <c r="P81" s="196">
        <v>48.67</v>
      </c>
      <c r="Q81" s="196">
        <v>5.04</v>
      </c>
      <c r="R81" s="196">
        <v>10.41</v>
      </c>
      <c r="S81" s="196">
        <v>6.47</v>
      </c>
      <c r="T81" s="196">
        <v>0</v>
      </c>
      <c r="U81" s="196">
        <v>319.77999999999997</v>
      </c>
      <c r="V81" s="196">
        <v>5.09</v>
      </c>
      <c r="W81" s="196">
        <v>11.1</v>
      </c>
      <c r="X81" s="196">
        <v>24.14</v>
      </c>
      <c r="Y81" s="196">
        <v>0</v>
      </c>
      <c r="Z81">
        <v>0</v>
      </c>
      <c r="AA81" s="196">
        <v>8.34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68.290000000000006</v>
      </c>
      <c r="AQ81" s="196">
        <v>18.82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79.31</v>
      </c>
      <c r="L82" s="196">
        <v>63.02</v>
      </c>
      <c r="M82" s="196">
        <v>0</v>
      </c>
      <c r="N82" s="196">
        <v>28.98</v>
      </c>
      <c r="O82" s="196">
        <v>48.68</v>
      </c>
      <c r="P82" s="196">
        <v>48.67</v>
      </c>
      <c r="Q82" s="196">
        <v>5.04</v>
      </c>
      <c r="R82" s="196">
        <v>10.41</v>
      </c>
      <c r="S82" s="196">
        <v>6.47</v>
      </c>
      <c r="T82" s="196">
        <v>0</v>
      </c>
      <c r="U82" s="196">
        <v>319.77999999999997</v>
      </c>
      <c r="V82" s="196">
        <v>5.09</v>
      </c>
      <c r="W82" s="196">
        <v>11.1</v>
      </c>
      <c r="X82" s="196">
        <v>24.14</v>
      </c>
      <c r="Y82" s="196">
        <v>0</v>
      </c>
      <c r="Z82">
        <v>0</v>
      </c>
      <c r="AA82" s="196">
        <v>8.34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68.290000000000006</v>
      </c>
      <c r="AQ82" s="196">
        <v>18.82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79.31</v>
      </c>
      <c r="L83" s="196">
        <v>63.02</v>
      </c>
      <c r="M83" s="196">
        <v>0</v>
      </c>
      <c r="N83" s="196">
        <v>28.98</v>
      </c>
      <c r="O83" s="196">
        <v>48.68</v>
      </c>
      <c r="P83" s="196">
        <v>48.67</v>
      </c>
      <c r="Q83" s="196">
        <v>5.04</v>
      </c>
      <c r="R83" s="196">
        <v>10.41</v>
      </c>
      <c r="S83" s="196">
        <v>6.47</v>
      </c>
      <c r="T83" s="196">
        <v>0</v>
      </c>
      <c r="U83" s="196">
        <v>319.77999999999997</v>
      </c>
      <c r="V83" s="196">
        <v>5.09</v>
      </c>
      <c r="W83" s="196">
        <v>11.1</v>
      </c>
      <c r="X83" s="196">
        <v>24.14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68.290000000000006</v>
      </c>
      <c r="AQ83" s="196">
        <v>18.82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79.31</v>
      </c>
      <c r="L84" s="196">
        <v>63.02</v>
      </c>
      <c r="M84" s="196">
        <v>0</v>
      </c>
      <c r="N84" s="196">
        <v>28.98</v>
      </c>
      <c r="O84" s="196">
        <v>48.68</v>
      </c>
      <c r="P84" s="196">
        <v>48.67</v>
      </c>
      <c r="Q84" s="196">
        <v>5.04</v>
      </c>
      <c r="R84" s="196">
        <v>10.41</v>
      </c>
      <c r="S84" s="196">
        <v>6.47</v>
      </c>
      <c r="T84" s="196">
        <v>0</v>
      </c>
      <c r="U84" s="196">
        <v>319.77999999999997</v>
      </c>
      <c r="V84" s="196">
        <v>5.09</v>
      </c>
      <c r="W84" s="196">
        <v>11.1</v>
      </c>
      <c r="X84" s="196">
        <v>24.14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68.290000000000006</v>
      </c>
      <c r="AQ84" s="196">
        <v>18.82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79.31</v>
      </c>
      <c r="L85" s="196">
        <v>63.03</v>
      </c>
      <c r="M85" s="196">
        <v>0</v>
      </c>
      <c r="N85" s="196">
        <v>28.98</v>
      </c>
      <c r="O85" s="196">
        <v>48.68</v>
      </c>
      <c r="P85" s="196">
        <v>48.67</v>
      </c>
      <c r="Q85" s="196">
        <v>5.14</v>
      </c>
      <c r="R85" s="196">
        <v>10.4</v>
      </c>
      <c r="S85" s="196">
        <v>6.47</v>
      </c>
      <c r="T85" s="196">
        <v>0</v>
      </c>
      <c r="U85" s="196">
        <v>319.77999999999997</v>
      </c>
      <c r="V85" s="196">
        <v>5.09</v>
      </c>
      <c r="W85" s="196">
        <v>11.1</v>
      </c>
      <c r="X85" s="196">
        <v>24.14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68.290000000000006</v>
      </c>
      <c r="AQ85" s="196">
        <v>18.82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79.31</v>
      </c>
      <c r="L86" s="196">
        <v>63.03</v>
      </c>
      <c r="M86" s="196">
        <v>0</v>
      </c>
      <c r="N86" s="196">
        <v>28.98</v>
      </c>
      <c r="O86" s="196">
        <v>48.68</v>
      </c>
      <c r="P86" s="196">
        <v>48.67</v>
      </c>
      <c r="Q86" s="196">
        <v>5.04</v>
      </c>
      <c r="R86" s="196">
        <v>10.4</v>
      </c>
      <c r="S86" s="196">
        <v>6.48</v>
      </c>
      <c r="T86" s="196">
        <v>0</v>
      </c>
      <c r="U86" s="196">
        <v>319.77999999999997</v>
      </c>
      <c r="V86" s="196">
        <v>5.09</v>
      </c>
      <c r="W86" s="196">
        <v>11.1</v>
      </c>
      <c r="X86" s="196">
        <v>24.14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68.290000000000006</v>
      </c>
      <c r="AQ86" s="196">
        <v>18.82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79.31</v>
      </c>
      <c r="L87" s="196">
        <v>63.02</v>
      </c>
      <c r="M87" s="196">
        <v>0</v>
      </c>
      <c r="N87" s="196">
        <v>28.98</v>
      </c>
      <c r="O87" s="196">
        <v>48.68</v>
      </c>
      <c r="P87" s="196">
        <v>48.67</v>
      </c>
      <c r="Q87" s="196">
        <v>5.04</v>
      </c>
      <c r="R87" s="196">
        <v>10.4</v>
      </c>
      <c r="S87" s="196">
        <v>6.48</v>
      </c>
      <c r="T87" s="196">
        <v>0</v>
      </c>
      <c r="U87" s="196">
        <v>319.77999999999997</v>
      </c>
      <c r="V87" s="196">
        <v>5.09</v>
      </c>
      <c r="W87" s="196">
        <v>11.1</v>
      </c>
      <c r="X87" s="196">
        <v>24.14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68.290000000000006</v>
      </c>
      <c r="AQ87" s="196">
        <v>18.82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79.31</v>
      </c>
      <c r="L88" s="196">
        <v>63.02</v>
      </c>
      <c r="M88" s="196">
        <v>0</v>
      </c>
      <c r="N88" s="196">
        <v>28.98</v>
      </c>
      <c r="O88" s="196">
        <v>48.68</v>
      </c>
      <c r="P88" s="196">
        <v>48.67</v>
      </c>
      <c r="Q88" s="196">
        <v>5.04</v>
      </c>
      <c r="R88" s="196">
        <v>10.4</v>
      </c>
      <c r="S88" s="196">
        <v>6.48</v>
      </c>
      <c r="T88" s="196">
        <v>0</v>
      </c>
      <c r="U88" s="196">
        <v>319.77999999999997</v>
      </c>
      <c r="V88" s="196">
        <v>5.09</v>
      </c>
      <c r="W88" s="196">
        <v>11.1</v>
      </c>
      <c r="X88" s="196">
        <v>24.14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68.290000000000006</v>
      </c>
      <c r="AQ88" s="196">
        <v>18.82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79.31</v>
      </c>
      <c r="L89" s="196">
        <v>63.02</v>
      </c>
      <c r="M89" s="196">
        <v>0</v>
      </c>
      <c r="N89" s="196">
        <v>28.98</v>
      </c>
      <c r="O89" s="196">
        <v>48.68</v>
      </c>
      <c r="P89" s="196">
        <v>48.67</v>
      </c>
      <c r="Q89" s="196">
        <v>5.04</v>
      </c>
      <c r="R89" s="196">
        <v>10.4</v>
      </c>
      <c r="S89" s="196">
        <v>6.48</v>
      </c>
      <c r="T89" s="196">
        <v>0</v>
      </c>
      <c r="U89" s="196">
        <v>319.77999999999997</v>
      </c>
      <c r="V89" s="196">
        <v>5.09</v>
      </c>
      <c r="W89" s="196">
        <v>11.1</v>
      </c>
      <c r="X89" s="196">
        <v>24.14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68.290000000000006</v>
      </c>
      <c r="AQ89" s="196">
        <v>18.82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79.31</v>
      </c>
      <c r="L90" s="196">
        <v>63.02</v>
      </c>
      <c r="M90" s="196">
        <v>0</v>
      </c>
      <c r="N90" s="196">
        <v>28.98</v>
      </c>
      <c r="O90" s="196">
        <v>48.68</v>
      </c>
      <c r="P90" s="196">
        <v>48.67</v>
      </c>
      <c r="Q90" s="196">
        <v>5.04</v>
      </c>
      <c r="R90" s="196">
        <v>10.4</v>
      </c>
      <c r="S90" s="196">
        <v>6.48</v>
      </c>
      <c r="T90" s="196">
        <v>0</v>
      </c>
      <c r="U90" s="196">
        <v>319.77999999999997</v>
      </c>
      <c r="V90" s="196">
        <v>5.09</v>
      </c>
      <c r="W90" s="196">
        <v>11.1</v>
      </c>
      <c r="X90" s="196">
        <v>24.14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68.290000000000006</v>
      </c>
      <c r="AQ90" s="196">
        <v>18.82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79.31</v>
      </c>
      <c r="L91" s="196">
        <v>63.02</v>
      </c>
      <c r="M91" s="196">
        <v>0</v>
      </c>
      <c r="N91" s="196">
        <v>28.98</v>
      </c>
      <c r="O91" s="196">
        <v>48.68</v>
      </c>
      <c r="P91" s="196">
        <v>48.67</v>
      </c>
      <c r="Q91" s="196">
        <v>5.04</v>
      </c>
      <c r="R91" s="196">
        <v>9.6199999999999992</v>
      </c>
      <c r="S91" s="196">
        <v>6.48</v>
      </c>
      <c r="T91" s="196">
        <v>0</v>
      </c>
      <c r="U91" s="196">
        <v>319.77999999999997</v>
      </c>
      <c r="V91" s="196">
        <v>5.09</v>
      </c>
      <c r="W91" s="196">
        <v>11.1</v>
      </c>
      <c r="X91" s="196">
        <v>24.14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68.290000000000006</v>
      </c>
      <c r="AQ91" s="196">
        <v>18.82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79.31</v>
      </c>
      <c r="L92" s="196">
        <v>63.02</v>
      </c>
      <c r="M92" s="196">
        <v>0</v>
      </c>
      <c r="N92" s="196">
        <v>28.98</v>
      </c>
      <c r="O92" s="196">
        <v>48.68</v>
      </c>
      <c r="P92" s="196">
        <v>48.67</v>
      </c>
      <c r="Q92" s="196">
        <v>5.04</v>
      </c>
      <c r="R92" s="196">
        <v>10.41</v>
      </c>
      <c r="S92" s="196">
        <v>6.48</v>
      </c>
      <c r="T92" s="196">
        <v>0</v>
      </c>
      <c r="U92" s="196">
        <v>319.77999999999997</v>
      </c>
      <c r="V92" s="196">
        <v>5.09</v>
      </c>
      <c r="W92" s="196">
        <v>11.1</v>
      </c>
      <c r="X92" s="196">
        <v>24.14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68.290000000000006</v>
      </c>
      <c r="AQ92" s="196">
        <v>18.82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79.31</v>
      </c>
      <c r="L93" s="196">
        <v>63.02</v>
      </c>
      <c r="M93" s="196">
        <v>0</v>
      </c>
      <c r="N93" s="196">
        <v>28.98</v>
      </c>
      <c r="O93" s="196">
        <v>48.68</v>
      </c>
      <c r="P93" s="196">
        <v>48.67</v>
      </c>
      <c r="Q93" s="196">
        <v>3.27</v>
      </c>
      <c r="R93" s="196">
        <v>10.41</v>
      </c>
      <c r="S93" s="196">
        <v>6.48</v>
      </c>
      <c r="T93" s="196">
        <v>0</v>
      </c>
      <c r="U93" s="196">
        <v>319.77999999999997</v>
      </c>
      <c r="V93" s="196">
        <v>5.09</v>
      </c>
      <c r="W93" s="196">
        <v>11.1</v>
      </c>
      <c r="X93" s="196">
        <v>24.14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68.290000000000006</v>
      </c>
      <c r="AQ93" s="196">
        <v>18.82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79.31</v>
      </c>
      <c r="L94" s="196">
        <v>63.02</v>
      </c>
      <c r="M94" s="196">
        <v>0</v>
      </c>
      <c r="N94" s="196">
        <v>28.98</v>
      </c>
      <c r="O94" s="196">
        <v>48.68</v>
      </c>
      <c r="P94" s="196">
        <v>48.67</v>
      </c>
      <c r="Q94" s="196">
        <v>5.04</v>
      </c>
      <c r="R94" s="196">
        <v>10.41</v>
      </c>
      <c r="S94" s="196">
        <v>6.48</v>
      </c>
      <c r="T94" s="196">
        <v>0</v>
      </c>
      <c r="U94" s="196">
        <v>319.77999999999997</v>
      </c>
      <c r="V94" s="196">
        <v>5.09</v>
      </c>
      <c r="W94" s="196">
        <v>11.1</v>
      </c>
      <c r="X94" s="196">
        <v>24.14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68.290000000000006</v>
      </c>
      <c r="AQ94" s="196">
        <v>18.82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79.31</v>
      </c>
      <c r="L95" s="196">
        <v>63.02</v>
      </c>
      <c r="M95" s="196">
        <v>0</v>
      </c>
      <c r="N95" s="196">
        <v>28.98</v>
      </c>
      <c r="O95" s="196">
        <v>48.68</v>
      </c>
      <c r="P95" s="196">
        <v>48.67</v>
      </c>
      <c r="Q95" s="196">
        <v>5.04</v>
      </c>
      <c r="R95" s="196">
        <v>10.41</v>
      </c>
      <c r="S95" s="196">
        <v>6.48</v>
      </c>
      <c r="T95" s="196">
        <v>0</v>
      </c>
      <c r="U95" s="196">
        <v>319.77999999999997</v>
      </c>
      <c r="V95" s="196">
        <v>5.09</v>
      </c>
      <c r="W95" s="196">
        <v>11.1</v>
      </c>
      <c r="X95" s="196">
        <v>24.14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68.290000000000006</v>
      </c>
      <c r="AQ95" s="196">
        <v>18.82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79.31</v>
      </c>
      <c r="L96" s="196">
        <v>63.02</v>
      </c>
      <c r="M96" s="196">
        <v>0</v>
      </c>
      <c r="N96" s="196">
        <v>28.98</v>
      </c>
      <c r="O96" s="196">
        <v>48.68</v>
      </c>
      <c r="P96" s="196">
        <v>48.67</v>
      </c>
      <c r="Q96" s="196">
        <v>5.04</v>
      </c>
      <c r="R96" s="196">
        <v>10.41</v>
      </c>
      <c r="S96" s="196">
        <v>6.48</v>
      </c>
      <c r="T96" s="196">
        <v>0</v>
      </c>
      <c r="U96" s="196">
        <v>319.77999999999997</v>
      </c>
      <c r="V96" s="196">
        <v>5.09</v>
      </c>
      <c r="W96" s="196">
        <v>11.1</v>
      </c>
      <c r="X96" s="196">
        <v>24.14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68.290000000000006</v>
      </c>
      <c r="AQ96" s="196">
        <v>18.82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79.31</v>
      </c>
      <c r="L97" s="196">
        <v>63.02</v>
      </c>
      <c r="M97" s="196">
        <v>0</v>
      </c>
      <c r="N97" s="196">
        <v>28.98</v>
      </c>
      <c r="O97" s="196">
        <v>48.68</v>
      </c>
      <c r="P97" s="196">
        <v>48.67</v>
      </c>
      <c r="Q97" s="196">
        <v>5.04</v>
      </c>
      <c r="R97" s="196">
        <v>10.41</v>
      </c>
      <c r="S97" s="196">
        <v>6.48</v>
      </c>
      <c r="T97" s="196">
        <v>0</v>
      </c>
      <c r="U97" s="196">
        <v>319.77999999999997</v>
      </c>
      <c r="V97" s="196">
        <v>5.09</v>
      </c>
      <c r="W97" s="196">
        <v>11.1</v>
      </c>
      <c r="X97" s="196">
        <v>24.14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68.290000000000006</v>
      </c>
      <c r="AQ97" s="196">
        <v>18.82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79.3</v>
      </c>
      <c r="L98" s="196">
        <v>63.02</v>
      </c>
      <c r="M98" s="196">
        <v>0</v>
      </c>
      <c r="N98" s="196">
        <v>28.98</v>
      </c>
      <c r="O98" s="196">
        <v>48.68</v>
      </c>
      <c r="P98" s="196">
        <v>48.67</v>
      </c>
      <c r="Q98" s="196">
        <v>5.04</v>
      </c>
      <c r="R98" s="196">
        <v>10.41</v>
      </c>
      <c r="S98" s="196">
        <v>6.48</v>
      </c>
      <c r="T98" s="196">
        <v>0</v>
      </c>
      <c r="U98" s="196">
        <v>319.77999999999997</v>
      </c>
      <c r="V98" s="196">
        <v>5.09</v>
      </c>
      <c r="W98" s="196">
        <v>11.1</v>
      </c>
      <c r="X98" s="196">
        <v>24.14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68.290000000000006</v>
      </c>
      <c r="AQ98" s="196">
        <v>18.82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1.6126625000000028</v>
      </c>
      <c r="L99">
        <f t="shared" si="0"/>
        <v>1.2423150000000012</v>
      </c>
      <c r="M99">
        <f t="shared" si="0"/>
        <v>0</v>
      </c>
      <c r="N99">
        <f t="shared" si="0"/>
        <v>0.4626075</v>
      </c>
      <c r="O99">
        <f t="shared" si="0"/>
        <v>1.1683199999999994</v>
      </c>
      <c r="P99">
        <f t="shared" si="0"/>
        <v>1.1694050000000011</v>
      </c>
      <c r="Q99">
        <f t="shared" si="0"/>
        <v>8.540500000000005E-2</v>
      </c>
      <c r="R99">
        <f t="shared" si="0"/>
        <v>0.19007749999999998</v>
      </c>
      <c r="S99">
        <f t="shared" si="0"/>
        <v>0.11590000000000016</v>
      </c>
      <c r="T99">
        <f t="shared" si="0"/>
        <v>0</v>
      </c>
      <c r="U99">
        <f t="shared" si="0"/>
        <v>7.67471999999999</v>
      </c>
      <c r="V99">
        <f t="shared" si="0"/>
        <v>9.6709999999999879E-2</v>
      </c>
      <c r="W99">
        <f t="shared" si="0"/>
        <v>0.23696000000000031</v>
      </c>
      <c r="X99">
        <f t="shared" si="0"/>
        <v>0.57139000000000018</v>
      </c>
      <c r="Y99">
        <f t="shared" si="0"/>
        <v>0</v>
      </c>
      <c r="Z99">
        <f t="shared" si="0"/>
        <v>0</v>
      </c>
      <c r="AA99">
        <f t="shared" si="0"/>
        <v>0.20010500000000023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1.266975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1.3279949999999998</v>
      </c>
      <c r="AQ99">
        <f t="shared" si="0"/>
        <v>0.40676749999999984</v>
      </c>
      <c r="AR99">
        <f t="shared" si="0"/>
        <v>0.25323749999999984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4.5199999999999996</v>
      </c>
      <c r="L3" s="196">
        <v>307.25</v>
      </c>
      <c r="M3" s="196">
        <v>27.28</v>
      </c>
      <c r="N3" s="196">
        <v>16.809999999999999</v>
      </c>
      <c r="O3" s="196">
        <v>0</v>
      </c>
      <c r="P3" s="196">
        <v>30.46</v>
      </c>
      <c r="Q3" s="196">
        <v>0</v>
      </c>
      <c r="R3" s="196">
        <v>9.9499999999999993</v>
      </c>
      <c r="S3" s="196">
        <v>0</v>
      </c>
      <c r="T3" s="196">
        <v>0</v>
      </c>
      <c r="U3" s="196">
        <v>24.83</v>
      </c>
      <c r="V3" s="196">
        <v>6.15</v>
      </c>
      <c r="W3" s="196">
        <v>13.4</v>
      </c>
      <c r="X3" s="196">
        <v>29.15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57.92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72.52</v>
      </c>
      <c r="AQ3" s="196">
        <v>22.74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4.5199999999999996</v>
      </c>
      <c r="L4" s="196">
        <v>307.25</v>
      </c>
      <c r="M4" s="196">
        <v>27.28</v>
      </c>
      <c r="N4" s="196">
        <v>16.809999999999999</v>
      </c>
      <c r="O4" s="196">
        <v>0</v>
      </c>
      <c r="P4" s="196">
        <v>30.46</v>
      </c>
      <c r="Q4" s="196">
        <v>0</v>
      </c>
      <c r="R4" s="196">
        <v>9.9499999999999993</v>
      </c>
      <c r="S4" s="196">
        <v>0</v>
      </c>
      <c r="T4" s="196">
        <v>0</v>
      </c>
      <c r="U4" s="196">
        <v>24.83</v>
      </c>
      <c r="V4" s="196">
        <v>6.15</v>
      </c>
      <c r="W4" s="196">
        <v>13.4</v>
      </c>
      <c r="X4" s="196">
        <v>29.15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57.92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72.52</v>
      </c>
      <c r="AQ4" s="196">
        <v>22.74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4.68</v>
      </c>
      <c r="L5" s="196">
        <v>307.26</v>
      </c>
      <c r="M5" s="196">
        <v>27.28</v>
      </c>
      <c r="N5" s="196">
        <v>16.809999999999999</v>
      </c>
      <c r="O5" s="196">
        <v>0</v>
      </c>
      <c r="P5" s="196">
        <v>30.46</v>
      </c>
      <c r="Q5" s="196">
        <v>0</v>
      </c>
      <c r="R5" s="196">
        <v>9.9499999999999993</v>
      </c>
      <c r="S5" s="196">
        <v>0</v>
      </c>
      <c r="T5" s="196">
        <v>0</v>
      </c>
      <c r="U5" s="196">
        <v>24.83</v>
      </c>
      <c r="V5" s="196">
        <v>6.15</v>
      </c>
      <c r="W5" s="196">
        <v>13.4</v>
      </c>
      <c r="X5" s="196">
        <v>29.15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57.92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72.52</v>
      </c>
      <c r="AQ5" s="196">
        <v>22.73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4.5199999999999996</v>
      </c>
      <c r="L6" s="196">
        <v>307.26</v>
      </c>
      <c r="M6" s="196">
        <v>27.28</v>
      </c>
      <c r="N6" s="196">
        <v>16.809999999999999</v>
      </c>
      <c r="O6" s="196">
        <v>0</v>
      </c>
      <c r="P6" s="196">
        <v>30.46</v>
      </c>
      <c r="Q6" s="196">
        <v>0</v>
      </c>
      <c r="R6" s="196">
        <v>9.9499999999999993</v>
      </c>
      <c r="S6" s="196">
        <v>0</v>
      </c>
      <c r="T6" s="196">
        <v>0</v>
      </c>
      <c r="U6" s="196">
        <v>24.83</v>
      </c>
      <c r="V6" s="196">
        <v>6.15</v>
      </c>
      <c r="W6" s="196">
        <v>13.4</v>
      </c>
      <c r="X6" s="196">
        <v>29.15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57.92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72.52</v>
      </c>
      <c r="AQ6" s="196">
        <v>22.74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4.5199999999999996</v>
      </c>
      <c r="L7" s="196">
        <v>307.26</v>
      </c>
      <c r="M7" s="196">
        <v>27.28</v>
      </c>
      <c r="N7" s="196">
        <v>16.809999999999999</v>
      </c>
      <c r="O7" s="196">
        <v>0</v>
      </c>
      <c r="P7" s="196">
        <v>30.46</v>
      </c>
      <c r="Q7" s="196">
        <v>0</v>
      </c>
      <c r="R7" s="196">
        <v>9.9499999999999993</v>
      </c>
      <c r="S7" s="196">
        <v>0</v>
      </c>
      <c r="T7" s="196">
        <v>0</v>
      </c>
      <c r="U7" s="196">
        <v>24.83</v>
      </c>
      <c r="V7" s="196">
        <v>6.15</v>
      </c>
      <c r="W7" s="196">
        <v>13.4</v>
      </c>
      <c r="X7" s="196">
        <v>29.15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57.92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74.27</v>
      </c>
      <c r="AQ7" s="196">
        <v>22.73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4.5199999999999996</v>
      </c>
      <c r="L8" s="196">
        <v>307.26</v>
      </c>
      <c r="M8" s="196">
        <v>27.28</v>
      </c>
      <c r="N8" s="196">
        <v>16.809999999999999</v>
      </c>
      <c r="O8" s="196">
        <v>0</v>
      </c>
      <c r="P8" s="196">
        <v>30.46</v>
      </c>
      <c r="Q8" s="196">
        <v>0</v>
      </c>
      <c r="R8" s="196">
        <v>9.9499999999999993</v>
      </c>
      <c r="S8" s="196">
        <v>0</v>
      </c>
      <c r="T8" s="196">
        <v>0</v>
      </c>
      <c r="U8" s="196">
        <v>24.83</v>
      </c>
      <c r="V8" s="196">
        <v>6.15</v>
      </c>
      <c r="W8" s="196">
        <v>13.4</v>
      </c>
      <c r="X8" s="196">
        <v>29.15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57.92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74.27</v>
      </c>
      <c r="AQ8" s="196">
        <v>22.73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4.5199999999999996</v>
      </c>
      <c r="L9" s="196">
        <v>307.26</v>
      </c>
      <c r="M9" s="196">
        <v>27.28</v>
      </c>
      <c r="N9" s="196">
        <v>16.809999999999999</v>
      </c>
      <c r="O9" s="196">
        <v>0</v>
      </c>
      <c r="P9" s="196">
        <v>30.46</v>
      </c>
      <c r="Q9" s="196">
        <v>0</v>
      </c>
      <c r="R9" s="196">
        <v>9.9499999999999993</v>
      </c>
      <c r="S9" s="196">
        <v>0</v>
      </c>
      <c r="T9" s="196">
        <v>0</v>
      </c>
      <c r="U9" s="196">
        <v>24.83</v>
      </c>
      <c r="V9" s="196">
        <v>6.15</v>
      </c>
      <c r="W9" s="196">
        <v>13.4</v>
      </c>
      <c r="X9" s="196">
        <v>29.15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57.92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75.06</v>
      </c>
      <c r="AQ9" s="196">
        <v>22.73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4.5199999999999996</v>
      </c>
      <c r="L10" s="196">
        <v>307.26</v>
      </c>
      <c r="M10" s="196">
        <v>27.28</v>
      </c>
      <c r="N10" s="196">
        <v>16.809999999999999</v>
      </c>
      <c r="O10" s="196">
        <v>0</v>
      </c>
      <c r="P10" s="196">
        <v>30.46</v>
      </c>
      <c r="Q10" s="196">
        <v>0</v>
      </c>
      <c r="R10" s="196">
        <v>9.9499999999999993</v>
      </c>
      <c r="S10" s="196">
        <v>0</v>
      </c>
      <c r="T10" s="196">
        <v>0</v>
      </c>
      <c r="U10" s="196">
        <v>24.83</v>
      </c>
      <c r="V10" s="196">
        <v>6.15</v>
      </c>
      <c r="W10" s="196">
        <v>13.4</v>
      </c>
      <c r="X10" s="196">
        <v>29.15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57.92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75.06</v>
      </c>
      <c r="AQ10" s="196">
        <v>22.73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4.4400000000000004</v>
      </c>
      <c r="L11" s="196">
        <v>307.26</v>
      </c>
      <c r="M11" s="196">
        <v>27.28</v>
      </c>
      <c r="N11" s="196">
        <v>16.809999999999999</v>
      </c>
      <c r="O11" s="196">
        <v>0</v>
      </c>
      <c r="P11" s="196">
        <v>30.46</v>
      </c>
      <c r="Q11" s="196">
        <v>0</v>
      </c>
      <c r="R11" s="196">
        <v>9.9499999999999993</v>
      </c>
      <c r="S11" s="196">
        <v>0</v>
      </c>
      <c r="T11" s="196">
        <v>0</v>
      </c>
      <c r="U11" s="196">
        <v>24.83</v>
      </c>
      <c r="V11" s="196">
        <v>6.15</v>
      </c>
      <c r="W11" s="196">
        <v>13.4</v>
      </c>
      <c r="X11" s="196">
        <v>29.15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57.92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75.06</v>
      </c>
      <c r="AQ11" s="196">
        <v>22.73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4.5199999999999996</v>
      </c>
      <c r="L12" s="196">
        <v>307.26</v>
      </c>
      <c r="M12" s="196">
        <v>27.28</v>
      </c>
      <c r="N12" s="196">
        <v>16.809999999999999</v>
      </c>
      <c r="O12" s="196">
        <v>0</v>
      </c>
      <c r="P12" s="196">
        <v>30.46</v>
      </c>
      <c r="Q12" s="196">
        <v>0</v>
      </c>
      <c r="R12" s="196">
        <v>9.9499999999999993</v>
      </c>
      <c r="S12" s="196">
        <v>0</v>
      </c>
      <c r="T12" s="196">
        <v>0</v>
      </c>
      <c r="U12" s="196">
        <v>24.83</v>
      </c>
      <c r="V12" s="196">
        <v>6.15</v>
      </c>
      <c r="W12" s="196">
        <v>13.4</v>
      </c>
      <c r="X12" s="196">
        <v>29.15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57.92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75.06</v>
      </c>
      <c r="AQ12" s="196">
        <v>22.73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4.5199999999999996</v>
      </c>
      <c r="L13" s="196">
        <v>307.26</v>
      </c>
      <c r="M13" s="196">
        <v>27.28</v>
      </c>
      <c r="N13" s="196">
        <v>16.809999999999999</v>
      </c>
      <c r="O13" s="196">
        <v>0</v>
      </c>
      <c r="P13" s="196">
        <v>30.12</v>
      </c>
      <c r="Q13" s="196">
        <v>0</v>
      </c>
      <c r="R13" s="196">
        <v>9.9499999999999993</v>
      </c>
      <c r="S13" s="196">
        <v>0</v>
      </c>
      <c r="T13" s="196">
        <v>0</v>
      </c>
      <c r="U13" s="196">
        <v>24.83</v>
      </c>
      <c r="V13" s="196">
        <v>6.15</v>
      </c>
      <c r="W13" s="196">
        <v>13.4</v>
      </c>
      <c r="X13" s="196">
        <v>29.15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57.92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75.06</v>
      </c>
      <c r="AQ13" s="196">
        <v>22.73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4.5199999999999996</v>
      </c>
      <c r="L14" s="196">
        <v>307.26</v>
      </c>
      <c r="M14" s="196">
        <v>27.28</v>
      </c>
      <c r="N14" s="196">
        <v>16.809999999999999</v>
      </c>
      <c r="O14" s="196">
        <v>0</v>
      </c>
      <c r="P14" s="196">
        <v>30.12</v>
      </c>
      <c r="Q14" s="196">
        <v>0</v>
      </c>
      <c r="R14" s="196">
        <v>9.9499999999999993</v>
      </c>
      <c r="S14" s="196">
        <v>0</v>
      </c>
      <c r="T14" s="196">
        <v>0</v>
      </c>
      <c r="U14" s="196">
        <v>24.83</v>
      </c>
      <c r="V14" s="196">
        <v>6.15</v>
      </c>
      <c r="W14" s="196">
        <v>13.4</v>
      </c>
      <c r="X14" s="196">
        <v>29.15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57.92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75.06</v>
      </c>
      <c r="AQ14" s="196">
        <v>22.73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307.26</v>
      </c>
      <c r="M15" s="196">
        <v>27.28</v>
      </c>
      <c r="N15" s="196">
        <v>16.809999999999999</v>
      </c>
      <c r="O15" s="196">
        <v>0</v>
      </c>
      <c r="P15" s="196">
        <v>30.12</v>
      </c>
      <c r="Q15" s="196">
        <v>0</v>
      </c>
      <c r="R15" s="196">
        <v>0.73</v>
      </c>
      <c r="S15" s="196">
        <v>0</v>
      </c>
      <c r="T15" s="196">
        <v>0</v>
      </c>
      <c r="U15" s="196">
        <v>24.83</v>
      </c>
      <c r="V15" s="196">
        <v>0</v>
      </c>
      <c r="W15" s="196">
        <v>1.93</v>
      </c>
      <c r="X15" s="196">
        <v>9.66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57.92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28.99</v>
      </c>
      <c r="AQ15" s="196">
        <v>7.73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307.26</v>
      </c>
      <c r="M16" s="196">
        <v>27.28</v>
      </c>
      <c r="N16" s="196">
        <v>16.809999999999999</v>
      </c>
      <c r="O16" s="196">
        <v>0</v>
      </c>
      <c r="P16" s="196">
        <v>30.12</v>
      </c>
      <c r="Q16" s="196">
        <v>0</v>
      </c>
      <c r="R16" s="196">
        <v>0</v>
      </c>
      <c r="S16" s="196">
        <v>0</v>
      </c>
      <c r="T16" s="196">
        <v>0</v>
      </c>
      <c r="U16" s="196">
        <v>24.83</v>
      </c>
      <c r="V16" s="196">
        <v>0</v>
      </c>
      <c r="W16" s="196">
        <v>1.93</v>
      </c>
      <c r="X16" s="196">
        <v>9.66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57.92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28.99</v>
      </c>
      <c r="AQ16" s="196">
        <v>7.73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307.26</v>
      </c>
      <c r="M17" s="196">
        <v>27.28</v>
      </c>
      <c r="N17" s="196">
        <v>16.809999999999999</v>
      </c>
      <c r="O17" s="196">
        <v>0</v>
      </c>
      <c r="P17" s="196">
        <v>30.12</v>
      </c>
      <c r="Q17" s="196">
        <v>0</v>
      </c>
      <c r="R17" s="196">
        <v>0</v>
      </c>
      <c r="S17" s="196">
        <v>0</v>
      </c>
      <c r="T17" s="196">
        <v>0</v>
      </c>
      <c r="U17" s="196">
        <v>24.83</v>
      </c>
      <c r="V17" s="196">
        <v>0</v>
      </c>
      <c r="W17" s="196">
        <v>1.93</v>
      </c>
      <c r="X17" s="196">
        <v>9.66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57.92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28.99</v>
      </c>
      <c r="AQ17" s="196">
        <v>7.73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307.26</v>
      </c>
      <c r="M18" s="196">
        <v>27.28</v>
      </c>
      <c r="N18" s="196">
        <v>16.809999999999999</v>
      </c>
      <c r="O18" s="196">
        <v>0</v>
      </c>
      <c r="P18" s="196">
        <v>30.12</v>
      </c>
      <c r="Q18" s="196">
        <v>0</v>
      </c>
      <c r="R18" s="196">
        <v>0</v>
      </c>
      <c r="S18" s="196">
        <v>0</v>
      </c>
      <c r="T18" s="196">
        <v>0</v>
      </c>
      <c r="U18" s="196">
        <v>24.83</v>
      </c>
      <c r="V18" s="196">
        <v>0</v>
      </c>
      <c r="W18" s="196">
        <v>1.93</v>
      </c>
      <c r="X18" s="196">
        <v>9.66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57.92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28.99</v>
      </c>
      <c r="AQ18" s="196">
        <v>7.73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4.5199999999999996</v>
      </c>
      <c r="L19" s="196">
        <v>307.26</v>
      </c>
      <c r="M19" s="196">
        <v>27.28</v>
      </c>
      <c r="N19" s="196">
        <v>16.809999999999999</v>
      </c>
      <c r="O19" s="196">
        <v>0</v>
      </c>
      <c r="P19" s="196">
        <v>30.12</v>
      </c>
      <c r="Q19" s="196">
        <v>0</v>
      </c>
      <c r="R19" s="196">
        <v>7.99</v>
      </c>
      <c r="S19" s="196">
        <v>0</v>
      </c>
      <c r="T19" s="196">
        <v>0</v>
      </c>
      <c r="U19" s="196">
        <v>24.83</v>
      </c>
      <c r="V19" s="196">
        <v>6.15</v>
      </c>
      <c r="W19" s="196">
        <v>13.4</v>
      </c>
      <c r="X19" s="196">
        <v>29.15</v>
      </c>
      <c r="Y19" s="196">
        <v>0</v>
      </c>
      <c r="Z19">
        <v>0</v>
      </c>
      <c r="AA19" s="196">
        <v>10.88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57.92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75.06</v>
      </c>
      <c r="AQ19" s="196">
        <v>22.73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4.5199999999999996</v>
      </c>
      <c r="L20" s="196">
        <v>307.26</v>
      </c>
      <c r="M20" s="196">
        <v>27.28</v>
      </c>
      <c r="N20" s="196">
        <v>16.809999999999999</v>
      </c>
      <c r="O20" s="196">
        <v>0</v>
      </c>
      <c r="P20" s="196">
        <v>30.12</v>
      </c>
      <c r="Q20" s="196">
        <v>0</v>
      </c>
      <c r="R20" s="196">
        <v>9.9499999999999993</v>
      </c>
      <c r="S20" s="196">
        <v>0</v>
      </c>
      <c r="T20" s="196">
        <v>0</v>
      </c>
      <c r="U20" s="196">
        <v>24.83</v>
      </c>
      <c r="V20" s="196">
        <v>6.15</v>
      </c>
      <c r="W20" s="196">
        <v>13.4</v>
      </c>
      <c r="X20" s="196">
        <v>29.15</v>
      </c>
      <c r="Y20" s="196">
        <v>0</v>
      </c>
      <c r="Z20">
        <v>0</v>
      </c>
      <c r="AA20" s="196">
        <v>10.88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57.92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75.06</v>
      </c>
      <c r="AQ20" s="196">
        <v>22.73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4.5199999999999996</v>
      </c>
      <c r="L21" s="196">
        <v>307.26</v>
      </c>
      <c r="M21" s="196">
        <v>27.28</v>
      </c>
      <c r="N21" s="196">
        <v>16.809999999999999</v>
      </c>
      <c r="O21" s="196">
        <v>0</v>
      </c>
      <c r="P21" s="196">
        <v>30.12</v>
      </c>
      <c r="Q21" s="196">
        <v>0</v>
      </c>
      <c r="R21" s="196">
        <v>9.9499999999999993</v>
      </c>
      <c r="S21" s="196">
        <v>0</v>
      </c>
      <c r="T21" s="196">
        <v>0</v>
      </c>
      <c r="U21" s="196">
        <v>24.83</v>
      </c>
      <c r="V21" s="196">
        <v>6.15</v>
      </c>
      <c r="W21" s="196">
        <v>13.4</v>
      </c>
      <c r="X21" s="196">
        <v>29.15</v>
      </c>
      <c r="Y21" s="196">
        <v>0</v>
      </c>
      <c r="Z21">
        <v>0</v>
      </c>
      <c r="AA21" s="196">
        <v>10.88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57.92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75.06</v>
      </c>
      <c r="AQ21" s="196">
        <v>22.73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4.5199999999999996</v>
      </c>
      <c r="L22" s="196">
        <v>307.26</v>
      </c>
      <c r="M22" s="196">
        <v>27.28</v>
      </c>
      <c r="N22" s="196">
        <v>16.809999999999999</v>
      </c>
      <c r="O22" s="196">
        <v>0</v>
      </c>
      <c r="P22" s="196">
        <v>30.12</v>
      </c>
      <c r="Q22" s="196">
        <v>0</v>
      </c>
      <c r="R22" s="196">
        <v>9.9499999999999993</v>
      </c>
      <c r="S22" s="196">
        <v>0</v>
      </c>
      <c r="T22" s="196">
        <v>0</v>
      </c>
      <c r="U22" s="196">
        <v>24.83</v>
      </c>
      <c r="V22" s="196">
        <v>6.15</v>
      </c>
      <c r="W22" s="196">
        <v>13.4</v>
      </c>
      <c r="X22" s="196">
        <v>29.15</v>
      </c>
      <c r="Y22" s="196">
        <v>0</v>
      </c>
      <c r="Z22">
        <v>0</v>
      </c>
      <c r="AA22" s="196">
        <v>10.88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57.92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75.06</v>
      </c>
      <c r="AQ22" s="196">
        <v>22.73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4.5199999999999996</v>
      </c>
      <c r="L23" s="196">
        <v>307.25</v>
      </c>
      <c r="M23" s="196">
        <v>27.28</v>
      </c>
      <c r="N23" s="196">
        <v>16.809999999999999</v>
      </c>
      <c r="O23" s="196">
        <v>0</v>
      </c>
      <c r="P23" s="196">
        <v>30.12</v>
      </c>
      <c r="Q23" s="196">
        <v>0</v>
      </c>
      <c r="R23" s="196">
        <v>9.6199999999999992</v>
      </c>
      <c r="S23" s="196">
        <v>0</v>
      </c>
      <c r="T23" s="196">
        <v>0</v>
      </c>
      <c r="U23" s="196">
        <v>24.83</v>
      </c>
      <c r="V23" s="196">
        <v>6.15</v>
      </c>
      <c r="W23" s="196">
        <v>13.4</v>
      </c>
      <c r="X23" s="196">
        <v>29.15</v>
      </c>
      <c r="Y23" s="196">
        <v>0</v>
      </c>
      <c r="Z23">
        <v>0</v>
      </c>
      <c r="AA23" s="196">
        <v>10.88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57.92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75.06</v>
      </c>
      <c r="AQ23" s="196">
        <v>22.74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4.5199999999999996</v>
      </c>
      <c r="L24" s="196">
        <v>307.25</v>
      </c>
      <c r="M24" s="196">
        <v>27.28</v>
      </c>
      <c r="N24" s="196">
        <v>16.809999999999999</v>
      </c>
      <c r="O24" s="196">
        <v>0</v>
      </c>
      <c r="P24" s="196">
        <v>30.12</v>
      </c>
      <c r="Q24" s="196">
        <v>0</v>
      </c>
      <c r="R24" s="196">
        <v>9.9499999999999993</v>
      </c>
      <c r="S24" s="196">
        <v>0</v>
      </c>
      <c r="T24" s="196">
        <v>0</v>
      </c>
      <c r="U24" s="196">
        <v>24.83</v>
      </c>
      <c r="V24" s="196">
        <v>6.15</v>
      </c>
      <c r="W24" s="196">
        <v>13.4</v>
      </c>
      <c r="X24" s="196">
        <v>29.15</v>
      </c>
      <c r="Y24" s="196">
        <v>0</v>
      </c>
      <c r="Z24">
        <v>0</v>
      </c>
      <c r="AA24" s="196">
        <v>10.88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57.92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75.06</v>
      </c>
      <c r="AQ24" s="196">
        <v>22.74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4.5199999999999996</v>
      </c>
      <c r="L25" s="196">
        <v>307.26</v>
      </c>
      <c r="M25" s="196">
        <v>27.28</v>
      </c>
      <c r="N25" s="196">
        <v>16.809999999999999</v>
      </c>
      <c r="O25" s="196">
        <v>0</v>
      </c>
      <c r="P25" s="196">
        <v>30.12</v>
      </c>
      <c r="Q25" s="196">
        <v>0</v>
      </c>
      <c r="R25" s="196">
        <v>9.9499999999999993</v>
      </c>
      <c r="S25" s="196">
        <v>0</v>
      </c>
      <c r="T25" s="196">
        <v>0</v>
      </c>
      <c r="U25" s="196">
        <v>24.83</v>
      </c>
      <c r="V25" s="196">
        <v>6.15</v>
      </c>
      <c r="W25" s="196">
        <v>13.4</v>
      </c>
      <c r="X25" s="196">
        <v>29.15</v>
      </c>
      <c r="Y25" s="196">
        <v>0</v>
      </c>
      <c r="Z25">
        <v>0</v>
      </c>
      <c r="AA25" s="196">
        <v>10.88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57.92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56.59</v>
      </c>
      <c r="AQ25" s="196">
        <v>22.74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4.5999999999999996</v>
      </c>
      <c r="L26" s="196">
        <v>307.26</v>
      </c>
      <c r="M26" s="196">
        <v>27.28</v>
      </c>
      <c r="N26" s="196">
        <v>16.809999999999999</v>
      </c>
      <c r="O26" s="196">
        <v>0</v>
      </c>
      <c r="P26" s="196">
        <v>30.12</v>
      </c>
      <c r="Q26" s="196">
        <v>0</v>
      </c>
      <c r="R26" s="196">
        <v>9.9499999999999993</v>
      </c>
      <c r="S26" s="196">
        <v>0</v>
      </c>
      <c r="T26" s="196">
        <v>0</v>
      </c>
      <c r="U26" s="196">
        <v>24.83</v>
      </c>
      <c r="V26" s="196">
        <v>6.15</v>
      </c>
      <c r="W26" s="196">
        <v>13.4</v>
      </c>
      <c r="X26" s="196">
        <v>29.15</v>
      </c>
      <c r="Y26" s="196">
        <v>0</v>
      </c>
      <c r="Z26">
        <v>0</v>
      </c>
      <c r="AA26" s="196">
        <v>10.88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57.92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56.59</v>
      </c>
      <c r="AQ26" s="196">
        <v>22.74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4.5199999999999996</v>
      </c>
      <c r="L27" s="196">
        <v>307.25</v>
      </c>
      <c r="M27" s="196">
        <v>27.28</v>
      </c>
      <c r="N27" s="196">
        <v>16.809999999999999</v>
      </c>
      <c r="O27" s="196">
        <v>0</v>
      </c>
      <c r="P27" s="196">
        <v>30.12</v>
      </c>
      <c r="Q27" s="196">
        <v>0</v>
      </c>
      <c r="R27" s="196">
        <v>9.9499999999999993</v>
      </c>
      <c r="S27" s="196">
        <v>0</v>
      </c>
      <c r="T27" s="196">
        <v>0</v>
      </c>
      <c r="U27" s="196">
        <v>24.83</v>
      </c>
      <c r="V27" s="196">
        <v>6.15</v>
      </c>
      <c r="W27" s="196">
        <v>13.4</v>
      </c>
      <c r="X27" s="196">
        <v>29.15</v>
      </c>
      <c r="Y27" s="196">
        <v>0</v>
      </c>
      <c r="Z27">
        <v>0</v>
      </c>
      <c r="AA27" s="196">
        <v>10.88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57.92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56.59</v>
      </c>
      <c r="AQ27" s="196">
        <v>22.74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4.5199999999999996</v>
      </c>
      <c r="L28" s="196">
        <v>307.25</v>
      </c>
      <c r="M28" s="196">
        <v>27.28</v>
      </c>
      <c r="N28" s="196">
        <v>16.809999999999999</v>
      </c>
      <c r="O28" s="196">
        <v>0</v>
      </c>
      <c r="P28" s="196">
        <v>30.12</v>
      </c>
      <c r="Q28" s="196">
        <v>0</v>
      </c>
      <c r="R28" s="196">
        <v>9.9499999999999993</v>
      </c>
      <c r="S28" s="196">
        <v>0</v>
      </c>
      <c r="T28" s="196">
        <v>0</v>
      </c>
      <c r="U28" s="196">
        <v>24.83</v>
      </c>
      <c r="V28" s="196">
        <v>6.15</v>
      </c>
      <c r="W28" s="196">
        <v>13.4</v>
      </c>
      <c r="X28" s="196">
        <v>29.15</v>
      </c>
      <c r="Y28" s="196">
        <v>0</v>
      </c>
      <c r="Z28">
        <v>0</v>
      </c>
      <c r="AA28" s="196">
        <v>10.88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57.92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56.59</v>
      </c>
      <c r="AQ28" s="196">
        <v>22.74</v>
      </c>
      <c r="AR28" s="196">
        <v>0.25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4.29</v>
      </c>
      <c r="L29" s="196">
        <v>307.24</v>
      </c>
      <c r="M29" s="196">
        <v>27.28</v>
      </c>
      <c r="N29" s="196">
        <v>16.809999999999999</v>
      </c>
      <c r="O29" s="196">
        <v>0</v>
      </c>
      <c r="P29" s="196">
        <v>30.12</v>
      </c>
      <c r="Q29" s="196">
        <v>0</v>
      </c>
      <c r="R29" s="196">
        <v>9.8699999999999992</v>
      </c>
      <c r="S29" s="196">
        <v>0</v>
      </c>
      <c r="T29" s="196">
        <v>0</v>
      </c>
      <c r="U29" s="196">
        <v>24.83</v>
      </c>
      <c r="V29" s="196">
        <v>6.15</v>
      </c>
      <c r="W29" s="196">
        <v>13.4</v>
      </c>
      <c r="X29" s="196">
        <v>29.15</v>
      </c>
      <c r="Y29" s="196">
        <v>0</v>
      </c>
      <c r="Z29">
        <v>0</v>
      </c>
      <c r="AA29" s="196">
        <v>11.2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55.81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56.59</v>
      </c>
      <c r="AQ29" s="196">
        <v>22.74</v>
      </c>
      <c r="AR29" s="196">
        <v>2.6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4.5199999999999996</v>
      </c>
      <c r="L30" s="196">
        <v>307.24</v>
      </c>
      <c r="M30" s="196">
        <v>27.28</v>
      </c>
      <c r="N30" s="196">
        <v>16.809999999999999</v>
      </c>
      <c r="O30" s="196">
        <v>0</v>
      </c>
      <c r="P30" s="196">
        <v>30.12</v>
      </c>
      <c r="Q30" s="196">
        <v>0</v>
      </c>
      <c r="R30" s="196">
        <v>9.9499999999999993</v>
      </c>
      <c r="S30" s="196">
        <v>0</v>
      </c>
      <c r="T30" s="196">
        <v>0</v>
      </c>
      <c r="U30" s="196">
        <v>24.83</v>
      </c>
      <c r="V30" s="196">
        <v>6.15</v>
      </c>
      <c r="W30" s="196">
        <v>13.4</v>
      </c>
      <c r="X30" s="196">
        <v>29.15</v>
      </c>
      <c r="Y30" s="196">
        <v>0</v>
      </c>
      <c r="Z30">
        <v>0</v>
      </c>
      <c r="AA30" s="196">
        <v>11.2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55.81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56.59</v>
      </c>
      <c r="AQ30" s="196">
        <v>22.74</v>
      </c>
      <c r="AR30" s="196">
        <v>8.15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4.68</v>
      </c>
      <c r="L31" s="196">
        <v>338.17</v>
      </c>
      <c r="M31" s="196">
        <v>27.28</v>
      </c>
      <c r="N31" s="196">
        <v>16.809999999999999</v>
      </c>
      <c r="O31" s="196">
        <v>0</v>
      </c>
      <c r="P31" s="196">
        <v>30.12</v>
      </c>
      <c r="Q31" s="196">
        <v>0</v>
      </c>
      <c r="R31" s="196">
        <v>9.9499999999999993</v>
      </c>
      <c r="S31" s="196">
        <v>0</v>
      </c>
      <c r="T31" s="196">
        <v>0</v>
      </c>
      <c r="U31" s="196">
        <v>24.83</v>
      </c>
      <c r="V31" s="196">
        <v>6.15</v>
      </c>
      <c r="W31" s="196">
        <v>13.4</v>
      </c>
      <c r="X31" s="196">
        <v>29.15</v>
      </c>
      <c r="Y31" s="196">
        <v>0</v>
      </c>
      <c r="Z31">
        <v>0</v>
      </c>
      <c r="AA31" s="196">
        <v>11.2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55.81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56.59</v>
      </c>
      <c r="AQ31" s="196">
        <v>22.74</v>
      </c>
      <c r="AR31" s="196">
        <v>13.87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4.5199999999999996</v>
      </c>
      <c r="L32" s="196">
        <v>338.17</v>
      </c>
      <c r="M32" s="196">
        <v>27.28</v>
      </c>
      <c r="N32" s="196">
        <v>16.809999999999999</v>
      </c>
      <c r="O32" s="196">
        <v>0</v>
      </c>
      <c r="P32" s="196">
        <v>30.12</v>
      </c>
      <c r="Q32" s="196">
        <v>0</v>
      </c>
      <c r="R32" s="196">
        <v>9.9499999999999993</v>
      </c>
      <c r="S32" s="196">
        <v>0</v>
      </c>
      <c r="T32" s="196">
        <v>0</v>
      </c>
      <c r="U32" s="196">
        <v>24.83</v>
      </c>
      <c r="V32" s="196">
        <v>6.15</v>
      </c>
      <c r="W32" s="196">
        <v>13.4</v>
      </c>
      <c r="X32" s="196">
        <v>29.15</v>
      </c>
      <c r="Y32" s="196">
        <v>0</v>
      </c>
      <c r="Z32">
        <v>0</v>
      </c>
      <c r="AA32" s="196">
        <v>11.2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55.81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56.59</v>
      </c>
      <c r="AQ32" s="196">
        <v>22.74</v>
      </c>
      <c r="AR32" s="196">
        <v>19.2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4.5199999999999996</v>
      </c>
      <c r="L33" s="196">
        <v>338.18</v>
      </c>
      <c r="M33" s="196">
        <v>27.28</v>
      </c>
      <c r="N33" s="196">
        <v>16.809999999999999</v>
      </c>
      <c r="O33" s="196">
        <v>0</v>
      </c>
      <c r="P33" s="196">
        <v>30.12</v>
      </c>
      <c r="Q33" s="196">
        <v>0</v>
      </c>
      <c r="R33" s="196">
        <v>9.7200000000000006</v>
      </c>
      <c r="S33" s="196">
        <v>0</v>
      </c>
      <c r="T33" s="196">
        <v>0</v>
      </c>
      <c r="U33" s="196">
        <v>24.83</v>
      </c>
      <c r="V33" s="196">
        <v>6.15</v>
      </c>
      <c r="W33" s="196">
        <v>13.4</v>
      </c>
      <c r="X33" s="196">
        <v>29.15</v>
      </c>
      <c r="Y33" s="196">
        <v>0</v>
      </c>
      <c r="Z33">
        <v>0</v>
      </c>
      <c r="AA33" s="196">
        <v>11.2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55.81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56.59</v>
      </c>
      <c r="AQ33" s="196">
        <v>22.74</v>
      </c>
      <c r="AR33" s="196">
        <v>20.7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4.5199999999999996</v>
      </c>
      <c r="L34" s="196">
        <v>338.18</v>
      </c>
      <c r="M34" s="196">
        <v>27.28</v>
      </c>
      <c r="N34" s="196">
        <v>16.809999999999999</v>
      </c>
      <c r="O34" s="196">
        <v>0</v>
      </c>
      <c r="P34" s="196">
        <v>30.12</v>
      </c>
      <c r="Q34" s="196">
        <v>0</v>
      </c>
      <c r="R34" s="196">
        <v>9.9499999999999993</v>
      </c>
      <c r="S34" s="196">
        <v>0</v>
      </c>
      <c r="T34" s="196">
        <v>0</v>
      </c>
      <c r="U34" s="196">
        <v>24.83</v>
      </c>
      <c r="V34" s="196">
        <v>6.15</v>
      </c>
      <c r="W34" s="196">
        <v>13.4</v>
      </c>
      <c r="X34" s="196">
        <v>29.15</v>
      </c>
      <c r="Y34" s="196">
        <v>0</v>
      </c>
      <c r="Z34">
        <v>0</v>
      </c>
      <c r="AA34" s="196">
        <v>11.2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55.81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56.59</v>
      </c>
      <c r="AQ34" s="196">
        <v>22.74</v>
      </c>
      <c r="AR34" s="196">
        <v>21.7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4.5199999999999996</v>
      </c>
      <c r="L35" s="196">
        <v>338.17</v>
      </c>
      <c r="M35" s="196">
        <v>27.28</v>
      </c>
      <c r="N35" s="196">
        <v>16.809999999999999</v>
      </c>
      <c r="O35" s="196">
        <v>0</v>
      </c>
      <c r="P35" s="196">
        <v>30.12</v>
      </c>
      <c r="Q35" s="196">
        <v>0</v>
      </c>
      <c r="R35" s="196">
        <v>10.3</v>
      </c>
      <c r="S35" s="196">
        <v>0</v>
      </c>
      <c r="T35" s="196">
        <v>0</v>
      </c>
      <c r="U35" s="196">
        <v>24.83</v>
      </c>
      <c r="V35" s="196">
        <v>6.15</v>
      </c>
      <c r="W35" s="196">
        <v>13.4</v>
      </c>
      <c r="X35" s="196">
        <v>29.15</v>
      </c>
      <c r="Y35" s="196">
        <v>0</v>
      </c>
      <c r="Z35">
        <v>0</v>
      </c>
      <c r="AA35" s="196">
        <v>10.88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57.92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56.59</v>
      </c>
      <c r="AQ35" s="196">
        <v>22.74</v>
      </c>
      <c r="AR35" s="196">
        <v>21.7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4.5199999999999996</v>
      </c>
      <c r="L36" s="196">
        <v>338.17</v>
      </c>
      <c r="M36" s="196">
        <v>27.28</v>
      </c>
      <c r="N36" s="196">
        <v>16.809999999999999</v>
      </c>
      <c r="O36" s="196">
        <v>0</v>
      </c>
      <c r="P36" s="196">
        <v>30.12</v>
      </c>
      <c r="Q36" s="196">
        <v>0</v>
      </c>
      <c r="R36" s="196">
        <v>9.9499999999999993</v>
      </c>
      <c r="S36" s="196">
        <v>0</v>
      </c>
      <c r="T36" s="196">
        <v>0</v>
      </c>
      <c r="U36" s="196">
        <v>24.83</v>
      </c>
      <c r="V36" s="196">
        <v>6.15</v>
      </c>
      <c r="W36" s="196">
        <v>13.4</v>
      </c>
      <c r="X36" s="196">
        <v>29.15</v>
      </c>
      <c r="Y36" s="196">
        <v>0</v>
      </c>
      <c r="Z36">
        <v>0</v>
      </c>
      <c r="AA36" s="196">
        <v>10.88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57.92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56.59</v>
      </c>
      <c r="AQ36" s="196">
        <v>22.74</v>
      </c>
      <c r="AR36" s="196">
        <v>22.7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4.5199999999999996</v>
      </c>
      <c r="L37" s="196">
        <v>338.16</v>
      </c>
      <c r="M37" s="196">
        <v>27.28</v>
      </c>
      <c r="N37" s="196">
        <v>16.809999999999999</v>
      </c>
      <c r="O37" s="196">
        <v>0</v>
      </c>
      <c r="P37" s="196">
        <v>30.12</v>
      </c>
      <c r="Q37" s="196">
        <v>0</v>
      </c>
      <c r="R37" s="196">
        <v>9.9499999999999993</v>
      </c>
      <c r="S37" s="196">
        <v>0</v>
      </c>
      <c r="T37" s="196">
        <v>0</v>
      </c>
      <c r="U37" s="196">
        <v>24.83</v>
      </c>
      <c r="V37" s="196">
        <v>6.15</v>
      </c>
      <c r="W37" s="196">
        <v>13.4</v>
      </c>
      <c r="X37" s="196">
        <v>29.15</v>
      </c>
      <c r="Y37" s="196">
        <v>0</v>
      </c>
      <c r="Z37">
        <v>0</v>
      </c>
      <c r="AA37" s="196">
        <v>10.88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57.92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56.59</v>
      </c>
      <c r="AQ37" s="196">
        <v>22.74</v>
      </c>
      <c r="AR37" s="196">
        <v>22.7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4.5199999999999996</v>
      </c>
      <c r="L38" s="196">
        <v>307.25</v>
      </c>
      <c r="M38" s="196">
        <v>27.28</v>
      </c>
      <c r="N38" s="196">
        <v>16.809999999999999</v>
      </c>
      <c r="O38" s="196">
        <v>0</v>
      </c>
      <c r="P38" s="196">
        <v>30.12</v>
      </c>
      <c r="Q38" s="196">
        <v>0</v>
      </c>
      <c r="R38" s="196">
        <v>9.9499999999999993</v>
      </c>
      <c r="S38" s="196">
        <v>0</v>
      </c>
      <c r="T38" s="196">
        <v>0</v>
      </c>
      <c r="U38" s="196">
        <v>24.83</v>
      </c>
      <c r="V38" s="196">
        <v>6.15</v>
      </c>
      <c r="W38" s="196">
        <v>13.4</v>
      </c>
      <c r="X38" s="196">
        <v>29.15</v>
      </c>
      <c r="Y38" s="196">
        <v>0</v>
      </c>
      <c r="Z38">
        <v>0</v>
      </c>
      <c r="AA38" s="196">
        <v>10.88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57.92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56.59</v>
      </c>
      <c r="AQ38" s="196">
        <v>22.74</v>
      </c>
      <c r="AR38" s="196">
        <v>22.7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4.5199999999999996</v>
      </c>
      <c r="L39" s="196">
        <v>307.24</v>
      </c>
      <c r="M39" s="196">
        <v>27.28</v>
      </c>
      <c r="N39" s="196">
        <v>16.809999999999999</v>
      </c>
      <c r="O39" s="196">
        <v>0</v>
      </c>
      <c r="P39" s="196">
        <v>30.12</v>
      </c>
      <c r="Q39" s="196">
        <v>0</v>
      </c>
      <c r="R39" s="196">
        <v>9.9499999999999993</v>
      </c>
      <c r="S39" s="196">
        <v>0</v>
      </c>
      <c r="T39" s="196">
        <v>0</v>
      </c>
      <c r="U39" s="196">
        <v>24.83</v>
      </c>
      <c r="V39" s="196">
        <v>6.15</v>
      </c>
      <c r="W39" s="196">
        <v>13.4</v>
      </c>
      <c r="X39" s="196">
        <v>29.15</v>
      </c>
      <c r="Y39" s="196">
        <v>0</v>
      </c>
      <c r="Z39">
        <v>0</v>
      </c>
      <c r="AA39" s="196">
        <v>10.88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55.81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56.59</v>
      </c>
      <c r="AQ39" s="196">
        <v>22.74</v>
      </c>
      <c r="AR39" s="196">
        <v>23.2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4.5199999999999996</v>
      </c>
      <c r="L40" s="196">
        <v>338.16</v>
      </c>
      <c r="M40" s="196">
        <v>27.28</v>
      </c>
      <c r="N40" s="196">
        <v>16.809999999999999</v>
      </c>
      <c r="O40" s="196">
        <v>0</v>
      </c>
      <c r="P40" s="196">
        <v>30.12</v>
      </c>
      <c r="Q40" s="196">
        <v>0</v>
      </c>
      <c r="R40" s="196">
        <v>9.9499999999999993</v>
      </c>
      <c r="S40" s="196">
        <v>0</v>
      </c>
      <c r="T40" s="196">
        <v>0</v>
      </c>
      <c r="U40" s="196">
        <v>24.83</v>
      </c>
      <c r="V40" s="196">
        <v>6.15</v>
      </c>
      <c r="W40" s="196">
        <v>13.4</v>
      </c>
      <c r="X40" s="196">
        <v>29.15</v>
      </c>
      <c r="Y40" s="196">
        <v>0</v>
      </c>
      <c r="Z40">
        <v>0</v>
      </c>
      <c r="AA40" s="196">
        <v>10.88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55.81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56.59</v>
      </c>
      <c r="AQ40" s="196">
        <v>22.74</v>
      </c>
      <c r="AR40" s="196">
        <v>23.2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4.5199999999999996</v>
      </c>
      <c r="L41" s="196">
        <v>386.47</v>
      </c>
      <c r="M41" s="196">
        <v>27.28</v>
      </c>
      <c r="N41" s="196">
        <v>16.809999999999999</v>
      </c>
      <c r="O41" s="196">
        <v>0</v>
      </c>
      <c r="P41" s="196">
        <v>30.12</v>
      </c>
      <c r="Q41" s="196">
        <v>0</v>
      </c>
      <c r="R41" s="196">
        <v>9.9499999999999993</v>
      </c>
      <c r="S41" s="196">
        <v>0</v>
      </c>
      <c r="T41" s="196">
        <v>0</v>
      </c>
      <c r="U41" s="196">
        <v>24.83</v>
      </c>
      <c r="V41" s="196">
        <v>6.15</v>
      </c>
      <c r="W41" s="196">
        <v>13.4</v>
      </c>
      <c r="X41" s="196">
        <v>29.15</v>
      </c>
      <c r="Y41" s="196">
        <v>0</v>
      </c>
      <c r="Z41">
        <v>0</v>
      </c>
      <c r="AA41" s="196">
        <v>10.88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55.81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56.59</v>
      </c>
      <c r="AQ41" s="196">
        <v>22.74</v>
      </c>
      <c r="AR41" s="196">
        <v>23.2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4.5199999999999996</v>
      </c>
      <c r="L42" s="196">
        <v>347.82</v>
      </c>
      <c r="M42" s="196">
        <v>27.28</v>
      </c>
      <c r="N42" s="196">
        <v>16.809999999999999</v>
      </c>
      <c r="O42" s="196">
        <v>0</v>
      </c>
      <c r="P42" s="196">
        <v>30.12</v>
      </c>
      <c r="Q42" s="196">
        <v>0</v>
      </c>
      <c r="R42" s="196">
        <v>9.9499999999999993</v>
      </c>
      <c r="S42" s="196">
        <v>0</v>
      </c>
      <c r="T42" s="196">
        <v>0</v>
      </c>
      <c r="U42" s="196">
        <v>24.83</v>
      </c>
      <c r="V42" s="196">
        <v>6.15</v>
      </c>
      <c r="W42" s="196">
        <v>13.4</v>
      </c>
      <c r="X42" s="196">
        <v>29.15</v>
      </c>
      <c r="Y42" s="196">
        <v>0</v>
      </c>
      <c r="Z42">
        <v>0</v>
      </c>
      <c r="AA42" s="196">
        <v>10.88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55.81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56.59</v>
      </c>
      <c r="AQ42" s="196">
        <v>22.74</v>
      </c>
      <c r="AR42" s="196">
        <v>23.2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4.5199999999999996</v>
      </c>
      <c r="L43" s="196">
        <v>328.5</v>
      </c>
      <c r="M43" s="196">
        <v>27.28</v>
      </c>
      <c r="N43" s="196">
        <v>16.809999999999999</v>
      </c>
      <c r="O43" s="196">
        <v>0</v>
      </c>
      <c r="P43" s="196">
        <v>30.12</v>
      </c>
      <c r="Q43" s="196">
        <v>0</v>
      </c>
      <c r="R43" s="196">
        <v>9.9499999999999993</v>
      </c>
      <c r="S43" s="196">
        <v>0</v>
      </c>
      <c r="T43" s="196">
        <v>0</v>
      </c>
      <c r="U43" s="196">
        <v>24.83</v>
      </c>
      <c r="V43" s="196">
        <v>6.15</v>
      </c>
      <c r="W43" s="196">
        <v>13.4</v>
      </c>
      <c r="X43" s="196">
        <v>29.15</v>
      </c>
      <c r="Y43" s="196">
        <v>0</v>
      </c>
      <c r="Z43">
        <v>0</v>
      </c>
      <c r="AA43" s="196">
        <v>10.88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55.81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56.59</v>
      </c>
      <c r="AQ43" s="196">
        <v>22.74</v>
      </c>
      <c r="AR43" s="196">
        <v>23.2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4.5199999999999996</v>
      </c>
      <c r="L44" s="196">
        <v>328.5</v>
      </c>
      <c r="M44" s="196">
        <v>27.28</v>
      </c>
      <c r="N44" s="196">
        <v>16.809999999999999</v>
      </c>
      <c r="O44" s="196">
        <v>0</v>
      </c>
      <c r="P44" s="196">
        <v>30.12</v>
      </c>
      <c r="Q44" s="196">
        <v>0</v>
      </c>
      <c r="R44" s="196">
        <v>9.9499999999999993</v>
      </c>
      <c r="S44" s="196">
        <v>0</v>
      </c>
      <c r="T44" s="196">
        <v>0</v>
      </c>
      <c r="U44" s="196">
        <v>24.83</v>
      </c>
      <c r="V44" s="196">
        <v>6.15</v>
      </c>
      <c r="W44" s="196">
        <v>13.4</v>
      </c>
      <c r="X44" s="196">
        <v>29.15</v>
      </c>
      <c r="Y44" s="196">
        <v>0</v>
      </c>
      <c r="Z44">
        <v>0</v>
      </c>
      <c r="AA44" s="196">
        <v>10.88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55.81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56.59</v>
      </c>
      <c r="AQ44" s="196">
        <v>22.74</v>
      </c>
      <c r="AR44" s="196">
        <v>23.2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4.5199999999999996</v>
      </c>
      <c r="L45" s="196">
        <v>347.82</v>
      </c>
      <c r="M45" s="196">
        <v>27.28</v>
      </c>
      <c r="N45" s="196">
        <v>16.809999999999999</v>
      </c>
      <c r="O45" s="196">
        <v>0</v>
      </c>
      <c r="P45" s="196">
        <v>30.12</v>
      </c>
      <c r="Q45" s="196">
        <v>0</v>
      </c>
      <c r="R45" s="196">
        <v>9.9499999999999993</v>
      </c>
      <c r="S45" s="196">
        <v>0</v>
      </c>
      <c r="T45" s="196">
        <v>0</v>
      </c>
      <c r="U45" s="196">
        <v>24.83</v>
      </c>
      <c r="V45" s="196">
        <v>6.15</v>
      </c>
      <c r="W45" s="196">
        <v>13.4</v>
      </c>
      <c r="X45" s="196">
        <v>29.15</v>
      </c>
      <c r="Y45" s="196">
        <v>0</v>
      </c>
      <c r="Z45">
        <v>0</v>
      </c>
      <c r="AA45" s="196">
        <v>10.88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53.62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56.59</v>
      </c>
      <c r="AQ45" s="196">
        <v>22.74</v>
      </c>
      <c r="AR45" s="196">
        <v>23.2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4.5199999999999996</v>
      </c>
      <c r="L46" s="196">
        <v>357.49</v>
      </c>
      <c r="M46" s="196">
        <v>27.28</v>
      </c>
      <c r="N46" s="196">
        <v>16.809999999999999</v>
      </c>
      <c r="O46" s="196">
        <v>0</v>
      </c>
      <c r="P46" s="196">
        <v>30.12</v>
      </c>
      <c r="Q46" s="196">
        <v>0</v>
      </c>
      <c r="R46" s="196">
        <v>9.9499999999999993</v>
      </c>
      <c r="S46" s="196">
        <v>0</v>
      </c>
      <c r="T46" s="196">
        <v>0</v>
      </c>
      <c r="U46" s="196">
        <v>24.83</v>
      </c>
      <c r="V46" s="196">
        <v>6.15</v>
      </c>
      <c r="W46" s="196">
        <v>13.4</v>
      </c>
      <c r="X46" s="196">
        <v>29.15</v>
      </c>
      <c r="Y46" s="196">
        <v>0</v>
      </c>
      <c r="Z46">
        <v>0</v>
      </c>
      <c r="AA46" s="196">
        <v>10.88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53.62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56.59</v>
      </c>
      <c r="AQ46" s="196">
        <v>22.74</v>
      </c>
      <c r="AR46" s="196">
        <v>23.2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4.5199999999999996</v>
      </c>
      <c r="L47" s="196">
        <v>357.49</v>
      </c>
      <c r="M47" s="196">
        <v>27.28</v>
      </c>
      <c r="N47" s="196">
        <v>16.809999999999999</v>
      </c>
      <c r="O47" s="196">
        <v>0</v>
      </c>
      <c r="P47" s="196">
        <v>30.12</v>
      </c>
      <c r="Q47" s="196">
        <v>0</v>
      </c>
      <c r="R47" s="196">
        <v>9.9499999999999993</v>
      </c>
      <c r="S47" s="196">
        <v>0</v>
      </c>
      <c r="T47" s="196">
        <v>0</v>
      </c>
      <c r="U47" s="196">
        <v>24.83</v>
      </c>
      <c r="V47" s="196">
        <v>6.15</v>
      </c>
      <c r="W47" s="196">
        <v>13.4</v>
      </c>
      <c r="X47" s="196">
        <v>29.15</v>
      </c>
      <c r="Y47" s="196">
        <v>0</v>
      </c>
      <c r="Z47">
        <v>0</v>
      </c>
      <c r="AA47" s="196">
        <v>10.57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53.62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56.59</v>
      </c>
      <c r="AQ47" s="196">
        <v>22.74</v>
      </c>
      <c r="AR47" s="196">
        <v>23.2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4.5199999999999996</v>
      </c>
      <c r="L48" s="196">
        <v>357.49</v>
      </c>
      <c r="M48" s="196">
        <v>27.28</v>
      </c>
      <c r="N48" s="196">
        <v>16.809999999999999</v>
      </c>
      <c r="O48" s="196">
        <v>0</v>
      </c>
      <c r="P48" s="196">
        <v>30.12</v>
      </c>
      <c r="Q48" s="196">
        <v>0</v>
      </c>
      <c r="R48" s="196">
        <v>9.9499999999999993</v>
      </c>
      <c r="S48" s="196">
        <v>0</v>
      </c>
      <c r="T48" s="196">
        <v>0</v>
      </c>
      <c r="U48" s="196">
        <v>24.83</v>
      </c>
      <c r="V48" s="196">
        <v>6.15</v>
      </c>
      <c r="W48" s="196">
        <v>13.4</v>
      </c>
      <c r="X48" s="196">
        <v>29.15</v>
      </c>
      <c r="Y48" s="196">
        <v>0</v>
      </c>
      <c r="Z48">
        <v>0</v>
      </c>
      <c r="AA48" s="196">
        <v>10.57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53.62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56.59</v>
      </c>
      <c r="AQ48" s="196">
        <v>22.74</v>
      </c>
      <c r="AR48" s="196">
        <v>23.2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4.5199999999999996</v>
      </c>
      <c r="L49" s="196">
        <v>357.49</v>
      </c>
      <c r="M49" s="196">
        <v>27.28</v>
      </c>
      <c r="N49" s="196">
        <v>16.809999999999999</v>
      </c>
      <c r="O49" s="196">
        <v>0</v>
      </c>
      <c r="P49" s="196">
        <v>30.12</v>
      </c>
      <c r="Q49" s="196">
        <v>0</v>
      </c>
      <c r="R49" s="196">
        <v>9.9499999999999993</v>
      </c>
      <c r="S49" s="196">
        <v>0</v>
      </c>
      <c r="T49" s="196">
        <v>0</v>
      </c>
      <c r="U49" s="196">
        <v>24.83</v>
      </c>
      <c r="V49" s="196">
        <v>6.15</v>
      </c>
      <c r="W49" s="196">
        <v>13.4</v>
      </c>
      <c r="X49" s="196">
        <v>29.15</v>
      </c>
      <c r="Y49" s="196">
        <v>0</v>
      </c>
      <c r="Z49">
        <v>0</v>
      </c>
      <c r="AA49" s="196">
        <v>10.57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53.62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56.59</v>
      </c>
      <c r="AQ49" s="196">
        <v>22.74</v>
      </c>
      <c r="AR49" s="196">
        <v>23.2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4.5199999999999996</v>
      </c>
      <c r="L50" s="196">
        <v>357.49</v>
      </c>
      <c r="M50" s="196">
        <v>27.28</v>
      </c>
      <c r="N50" s="196">
        <v>16.809999999999999</v>
      </c>
      <c r="O50" s="196">
        <v>0</v>
      </c>
      <c r="P50" s="196">
        <v>30.12</v>
      </c>
      <c r="Q50" s="196">
        <v>0</v>
      </c>
      <c r="R50" s="196">
        <v>9.9499999999999993</v>
      </c>
      <c r="S50" s="196">
        <v>0</v>
      </c>
      <c r="T50" s="196">
        <v>0</v>
      </c>
      <c r="U50" s="196">
        <v>24.83</v>
      </c>
      <c r="V50" s="196">
        <v>6.15</v>
      </c>
      <c r="W50" s="196">
        <v>13.4</v>
      </c>
      <c r="X50" s="196">
        <v>29.15</v>
      </c>
      <c r="Y50" s="196">
        <v>0</v>
      </c>
      <c r="Z50">
        <v>0</v>
      </c>
      <c r="AA50" s="196">
        <v>10.57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53.62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56.59</v>
      </c>
      <c r="AQ50" s="196">
        <v>22.74</v>
      </c>
      <c r="AR50" s="196">
        <v>23.2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4.5199999999999996</v>
      </c>
      <c r="L51" s="196">
        <v>357.49</v>
      </c>
      <c r="M51" s="196">
        <v>27.28</v>
      </c>
      <c r="N51" s="196">
        <v>16.809999999999999</v>
      </c>
      <c r="O51" s="196">
        <v>0</v>
      </c>
      <c r="P51" s="196">
        <v>30.12</v>
      </c>
      <c r="Q51" s="196">
        <v>0</v>
      </c>
      <c r="R51" s="196">
        <v>9.9499999999999993</v>
      </c>
      <c r="S51" s="196">
        <v>0</v>
      </c>
      <c r="T51" s="196">
        <v>0</v>
      </c>
      <c r="U51" s="196">
        <v>24.83</v>
      </c>
      <c r="V51" s="196">
        <v>6.15</v>
      </c>
      <c r="W51" s="196">
        <v>13.4</v>
      </c>
      <c r="X51" s="196">
        <v>29.15</v>
      </c>
      <c r="Y51" s="196">
        <v>0</v>
      </c>
      <c r="Z51">
        <v>0</v>
      </c>
      <c r="AA51" s="196">
        <v>10.57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53.62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56.59</v>
      </c>
      <c r="AQ51" s="196">
        <v>22.74</v>
      </c>
      <c r="AR51" s="196">
        <v>23.2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4.5199999999999996</v>
      </c>
      <c r="L52" s="196">
        <v>357.49</v>
      </c>
      <c r="M52" s="196">
        <v>27.28</v>
      </c>
      <c r="N52" s="196">
        <v>16.809999999999999</v>
      </c>
      <c r="O52" s="196">
        <v>0</v>
      </c>
      <c r="P52" s="196">
        <v>30.12</v>
      </c>
      <c r="Q52" s="196">
        <v>0</v>
      </c>
      <c r="R52" s="196">
        <v>9.9499999999999993</v>
      </c>
      <c r="S52" s="196">
        <v>0</v>
      </c>
      <c r="T52" s="196">
        <v>0</v>
      </c>
      <c r="U52" s="196">
        <v>24.83</v>
      </c>
      <c r="V52" s="196">
        <v>6.15</v>
      </c>
      <c r="W52" s="196">
        <v>13.4</v>
      </c>
      <c r="X52" s="196">
        <v>29.15</v>
      </c>
      <c r="Y52" s="196">
        <v>0</v>
      </c>
      <c r="Z52">
        <v>0</v>
      </c>
      <c r="AA52" s="196">
        <v>10.57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53.62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56.59</v>
      </c>
      <c r="AQ52" s="196">
        <v>22.74</v>
      </c>
      <c r="AR52" s="196">
        <v>23.2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4.5199999999999996</v>
      </c>
      <c r="L53" s="196">
        <v>357.49</v>
      </c>
      <c r="M53" s="196">
        <v>27.28</v>
      </c>
      <c r="N53" s="196">
        <v>16.809999999999999</v>
      </c>
      <c r="O53" s="196">
        <v>0</v>
      </c>
      <c r="P53" s="196">
        <v>30.12</v>
      </c>
      <c r="Q53" s="196">
        <v>0</v>
      </c>
      <c r="R53" s="196">
        <v>9.9499999999999993</v>
      </c>
      <c r="S53" s="196">
        <v>0</v>
      </c>
      <c r="T53" s="196">
        <v>0</v>
      </c>
      <c r="U53" s="196">
        <v>24.83</v>
      </c>
      <c r="V53" s="196">
        <v>6.15</v>
      </c>
      <c r="W53" s="196">
        <v>13.4</v>
      </c>
      <c r="X53" s="196">
        <v>29.15</v>
      </c>
      <c r="Y53" s="196">
        <v>0</v>
      </c>
      <c r="Z53">
        <v>0</v>
      </c>
      <c r="AA53" s="196">
        <v>10.57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53.62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56.59</v>
      </c>
      <c r="AQ53" s="196">
        <v>22.74</v>
      </c>
      <c r="AR53" s="196">
        <v>23.2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4.5199999999999996</v>
      </c>
      <c r="L54" s="196">
        <v>307.24</v>
      </c>
      <c r="M54" s="196">
        <v>27.28</v>
      </c>
      <c r="N54" s="196">
        <v>16.809999999999999</v>
      </c>
      <c r="O54" s="196">
        <v>0</v>
      </c>
      <c r="P54" s="196">
        <v>30.12</v>
      </c>
      <c r="Q54" s="196">
        <v>0</v>
      </c>
      <c r="R54" s="196">
        <v>9.9499999999999993</v>
      </c>
      <c r="S54" s="196">
        <v>0</v>
      </c>
      <c r="T54" s="196">
        <v>0</v>
      </c>
      <c r="U54" s="196">
        <v>24.83</v>
      </c>
      <c r="V54" s="196">
        <v>6.15</v>
      </c>
      <c r="W54" s="196">
        <v>13.4</v>
      </c>
      <c r="X54" s="196">
        <v>29.15</v>
      </c>
      <c r="Y54" s="196">
        <v>0</v>
      </c>
      <c r="Z54">
        <v>0</v>
      </c>
      <c r="AA54" s="196">
        <v>10.57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53.62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56.59</v>
      </c>
      <c r="AQ54" s="196">
        <v>22.74</v>
      </c>
      <c r="AR54" s="196">
        <v>23.2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307.24</v>
      </c>
      <c r="M55" s="196">
        <v>27.28</v>
      </c>
      <c r="N55" s="196">
        <v>16.809999999999999</v>
      </c>
      <c r="O55" s="196">
        <v>0</v>
      </c>
      <c r="P55" s="196">
        <v>30.12</v>
      </c>
      <c r="Q55" s="196">
        <v>0</v>
      </c>
      <c r="R55" s="196">
        <v>4.74</v>
      </c>
      <c r="S55" s="196">
        <v>0</v>
      </c>
      <c r="T55" s="196">
        <v>0</v>
      </c>
      <c r="U55" s="196">
        <v>24.83</v>
      </c>
      <c r="V55" s="196">
        <v>0</v>
      </c>
      <c r="W55" s="196">
        <v>13.4</v>
      </c>
      <c r="X55" s="196">
        <v>29.15</v>
      </c>
      <c r="Y55" s="196">
        <v>0</v>
      </c>
      <c r="Z55">
        <v>0</v>
      </c>
      <c r="AA55" s="196">
        <v>10.19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55.81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56.59</v>
      </c>
      <c r="AQ55" s="196">
        <v>7.73</v>
      </c>
      <c r="AR55" s="196">
        <v>23.2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307.24</v>
      </c>
      <c r="M56" s="196">
        <v>27.28</v>
      </c>
      <c r="N56" s="196">
        <v>16.809999999999999</v>
      </c>
      <c r="O56" s="196">
        <v>0</v>
      </c>
      <c r="P56" s="196">
        <v>30.12</v>
      </c>
      <c r="Q56" s="196">
        <v>0</v>
      </c>
      <c r="R56" s="196">
        <v>0</v>
      </c>
      <c r="S56" s="196">
        <v>0</v>
      </c>
      <c r="T56" s="196">
        <v>0</v>
      </c>
      <c r="U56" s="196">
        <v>24.83</v>
      </c>
      <c r="V56" s="196">
        <v>0</v>
      </c>
      <c r="W56" s="196">
        <v>13.4</v>
      </c>
      <c r="X56" s="196">
        <v>29.15</v>
      </c>
      <c r="Y56" s="196">
        <v>0</v>
      </c>
      <c r="Z56">
        <v>0</v>
      </c>
      <c r="AA56" s="196">
        <v>10.19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55.81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56.59</v>
      </c>
      <c r="AQ56" s="196">
        <v>7.73</v>
      </c>
      <c r="AR56" s="196">
        <v>23.2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307.24</v>
      </c>
      <c r="M57" s="196">
        <v>27.28</v>
      </c>
      <c r="N57" s="196">
        <v>16.809999999999999</v>
      </c>
      <c r="O57" s="196">
        <v>0</v>
      </c>
      <c r="P57" s="196">
        <v>30.12</v>
      </c>
      <c r="Q57" s="196">
        <v>0</v>
      </c>
      <c r="R57" s="196">
        <v>0</v>
      </c>
      <c r="S57" s="196">
        <v>0</v>
      </c>
      <c r="T57" s="196">
        <v>0</v>
      </c>
      <c r="U57" s="196">
        <v>24.83</v>
      </c>
      <c r="V57" s="196">
        <v>0</v>
      </c>
      <c r="W57" s="196">
        <v>13.4</v>
      </c>
      <c r="X57" s="196">
        <v>29.15</v>
      </c>
      <c r="Y57" s="196">
        <v>0</v>
      </c>
      <c r="Z57">
        <v>0</v>
      </c>
      <c r="AA57" s="196">
        <v>10.19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55.81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56.59</v>
      </c>
      <c r="AQ57" s="196">
        <v>7.73</v>
      </c>
      <c r="AR57" s="196">
        <v>23.2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307.24</v>
      </c>
      <c r="M58" s="196">
        <v>27.28</v>
      </c>
      <c r="N58" s="196">
        <v>16.809999999999999</v>
      </c>
      <c r="O58" s="196">
        <v>0</v>
      </c>
      <c r="P58" s="196">
        <v>30.12</v>
      </c>
      <c r="Q58" s="196">
        <v>0</v>
      </c>
      <c r="R58" s="196">
        <v>0</v>
      </c>
      <c r="S58" s="196">
        <v>0</v>
      </c>
      <c r="T58" s="196">
        <v>0</v>
      </c>
      <c r="U58" s="196">
        <v>24.83</v>
      </c>
      <c r="V58" s="196">
        <v>0</v>
      </c>
      <c r="W58" s="196">
        <v>13.4</v>
      </c>
      <c r="X58" s="196">
        <v>29.15</v>
      </c>
      <c r="Y58" s="196">
        <v>0</v>
      </c>
      <c r="Z58">
        <v>0</v>
      </c>
      <c r="AA58" s="196">
        <v>10.19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53.62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56.59</v>
      </c>
      <c r="AQ58" s="196">
        <v>7.73</v>
      </c>
      <c r="AR58" s="196">
        <v>23.2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307.24</v>
      </c>
      <c r="M59" s="196">
        <v>27.28</v>
      </c>
      <c r="N59" s="196">
        <v>16.809999999999999</v>
      </c>
      <c r="O59" s="196">
        <v>0</v>
      </c>
      <c r="P59" s="196">
        <v>30.12</v>
      </c>
      <c r="Q59" s="196">
        <v>0</v>
      </c>
      <c r="R59" s="196">
        <v>9.9499999999999993</v>
      </c>
      <c r="S59" s="196">
        <v>0</v>
      </c>
      <c r="T59" s="196">
        <v>0</v>
      </c>
      <c r="U59" s="196">
        <v>24.83</v>
      </c>
      <c r="V59" s="196">
        <v>6.15</v>
      </c>
      <c r="W59" s="196">
        <v>13.4</v>
      </c>
      <c r="X59" s="196">
        <v>29.15</v>
      </c>
      <c r="Y59" s="196">
        <v>0</v>
      </c>
      <c r="Z59">
        <v>0</v>
      </c>
      <c r="AA59" s="196">
        <v>10.19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53.62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56.59</v>
      </c>
      <c r="AQ59" s="196">
        <v>22.74</v>
      </c>
      <c r="AR59" s="196">
        <v>23.2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4.5199999999999996</v>
      </c>
      <c r="L60" s="196">
        <v>307.24</v>
      </c>
      <c r="M60" s="196">
        <v>27.28</v>
      </c>
      <c r="N60" s="196">
        <v>16.809999999999999</v>
      </c>
      <c r="O60" s="196">
        <v>0</v>
      </c>
      <c r="P60" s="196">
        <v>30.12</v>
      </c>
      <c r="Q60" s="196">
        <v>0</v>
      </c>
      <c r="R60" s="196">
        <v>9.9499999999999993</v>
      </c>
      <c r="S60" s="196">
        <v>0</v>
      </c>
      <c r="T60" s="196">
        <v>0</v>
      </c>
      <c r="U60" s="196">
        <v>24.83</v>
      </c>
      <c r="V60" s="196">
        <v>6.15</v>
      </c>
      <c r="W60" s="196">
        <v>13.4</v>
      </c>
      <c r="X60" s="196">
        <v>29.15</v>
      </c>
      <c r="Y60" s="196">
        <v>0</v>
      </c>
      <c r="Z60">
        <v>0</v>
      </c>
      <c r="AA60" s="196">
        <v>10.19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53.62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56.59</v>
      </c>
      <c r="AQ60" s="196">
        <v>22.74</v>
      </c>
      <c r="AR60" s="196">
        <v>23.2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4.5199999999999996</v>
      </c>
      <c r="L61" s="196">
        <v>352.65</v>
      </c>
      <c r="M61" s="196">
        <v>27.28</v>
      </c>
      <c r="N61" s="196">
        <v>16.809999999999999</v>
      </c>
      <c r="O61" s="196">
        <v>0</v>
      </c>
      <c r="P61" s="196">
        <v>30.12</v>
      </c>
      <c r="Q61" s="196">
        <v>0</v>
      </c>
      <c r="R61" s="196">
        <v>9.9499999999999993</v>
      </c>
      <c r="S61" s="196">
        <v>0</v>
      </c>
      <c r="T61" s="196">
        <v>0</v>
      </c>
      <c r="U61" s="196">
        <v>24.83</v>
      </c>
      <c r="V61" s="196">
        <v>6.15</v>
      </c>
      <c r="W61" s="196">
        <v>13.4</v>
      </c>
      <c r="X61" s="196">
        <v>29.15</v>
      </c>
      <c r="Y61" s="196">
        <v>0</v>
      </c>
      <c r="Z61">
        <v>0</v>
      </c>
      <c r="AA61" s="196">
        <v>10.19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53.62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56.59</v>
      </c>
      <c r="AQ61" s="196">
        <v>22.74</v>
      </c>
      <c r="AR61" s="196">
        <v>23.2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4.5199999999999996</v>
      </c>
      <c r="L62" s="196">
        <v>429.95</v>
      </c>
      <c r="M62" s="196">
        <v>27.28</v>
      </c>
      <c r="N62" s="196">
        <v>16.809999999999999</v>
      </c>
      <c r="O62" s="196">
        <v>0</v>
      </c>
      <c r="P62" s="196">
        <v>30.12</v>
      </c>
      <c r="Q62" s="196">
        <v>0</v>
      </c>
      <c r="R62" s="196">
        <v>9.9499999999999993</v>
      </c>
      <c r="S62" s="196">
        <v>0</v>
      </c>
      <c r="T62" s="196">
        <v>0</v>
      </c>
      <c r="U62" s="196">
        <v>24.83</v>
      </c>
      <c r="V62" s="196">
        <v>6.15</v>
      </c>
      <c r="W62" s="196">
        <v>13.4</v>
      </c>
      <c r="X62" s="196">
        <v>29.15</v>
      </c>
      <c r="Y62" s="196">
        <v>0</v>
      </c>
      <c r="Z62">
        <v>0</v>
      </c>
      <c r="AA62" s="196">
        <v>10.19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53.62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56.59</v>
      </c>
      <c r="AQ62" s="196">
        <v>22.74</v>
      </c>
      <c r="AR62" s="196">
        <v>23.2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4.5199999999999996</v>
      </c>
      <c r="L63" s="196">
        <v>463.77</v>
      </c>
      <c r="M63" s="196">
        <v>27.28</v>
      </c>
      <c r="N63" s="196">
        <v>21.48</v>
      </c>
      <c r="O63" s="196">
        <v>0</v>
      </c>
      <c r="P63" s="196">
        <v>30.12</v>
      </c>
      <c r="Q63" s="196">
        <v>0</v>
      </c>
      <c r="R63" s="196">
        <v>9.9499999999999993</v>
      </c>
      <c r="S63" s="196">
        <v>0</v>
      </c>
      <c r="T63" s="196">
        <v>0</v>
      </c>
      <c r="U63" s="196">
        <v>24.83</v>
      </c>
      <c r="V63" s="196">
        <v>6.15</v>
      </c>
      <c r="W63" s="196">
        <v>13.4</v>
      </c>
      <c r="X63" s="196">
        <v>29.15</v>
      </c>
      <c r="Y63" s="196">
        <v>0</v>
      </c>
      <c r="Z63">
        <v>0</v>
      </c>
      <c r="AA63" s="196">
        <v>10.19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55.81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56.59</v>
      </c>
      <c r="AQ63" s="196">
        <v>22.74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4.5199999999999996</v>
      </c>
      <c r="L64" s="196">
        <v>463.77</v>
      </c>
      <c r="M64" s="196">
        <v>27.28</v>
      </c>
      <c r="N64" s="196">
        <v>26.33</v>
      </c>
      <c r="O64" s="196">
        <v>0</v>
      </c>
      <c r="P64" s="196">
        <v>30.12</v>
      </c>
      <c r="Q64" s="196">
        <v>0</v>
      </c>
      <c r="R64" s="196">
        <v>9.9499999999999993</v>
      </c>
      <c r="S64" s="196">
        <v>0</v>
      </c>
      <c r="T64" s="196">
        <v>0</v>
      </c>
      <c r="U64" s="196">
        <v>24.83</v>
      </c>
      <c r="V64" s="196">
        <v>6.15</v>
      </c>
      <c r="W64" s="196">
        <v>13.4</v>
      </c>
      <c r="X64" s="196">
        <v>29.15</v>
      </c>
      <c r="Y64" s="196">
        <v>0</v>
      </c>
      <c r="Z64">
        <v>0</v>
      </c>
      <c r="AA64" s="196">
        <v>10.19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55.81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56.59</v>
      </c>
      <c r="AQ64" s="196">
        <v>22.74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4.5199999999999996</v>
      </c>
      <c r="L65" s="196">
        <v>474.66</v>
      </c>
      <c r="M65" s="196">
        <v>27.28</v>
      </c>
      <c r="N65" s="196">
        <v>29.55</v>
      </c>
      <c r="O65" s="196">
        <v>0</v>
      </c>
      <c r="P65" s="196">
        <v>30.12</v>
      </c>
      <c r="Q65" s="196">
        <v>4.8600000000000003</v>
      </c>
      <c r="R65" s="196">
        <v>9.9499999999999993</v>
      </c>
      <c r="S65" s="196">
        <v>6.79</v>
      </c>
      <c r="T65" s="196">
        <v>0</v>
      </c>
      <c r="U65" s="196">
        <v>24.83</v>
      </c>
      <c r="V65" s="196">
        <v>6.15</v>
      </c>
      <c r="W65" s="196">
        <v>13.4</v>
      </c>
      <c r="X65" s="196">
        <v>29.15</v>
      </c>
      <c r="Y65" s="196">
        <v>0</v>
      </c>
      <c r="Z65">
        <v>0</v>
      </c>
      <c r="AA65" s="196">
        <v>10.19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69.61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56.59</v>
      </c>
      <c r="AQ65" s="196">
        <v>22.74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4.5199999999999996</v>
      </c>
      <c r="L66" s="196">
        <v>534.36</v>
      </c>
      <c r="M66" s="196">
        <v>27.28</v>
      </c>
      <c r="N66" s="196">
        <v>31.42</v>
      </c>
      <c r="O66" s="196">
        <v>0</v>
      </c>
      <c r="P66" s="196">
        <v>30.12</v>
      </c>
      <c r="Q66" s="196">
        <v>6.1</v>
      </c>
      <c r="R66" s="196">
        <v>9.9499999999999993</v>
      </c>
      <c r="S66" s="196">
        <v>7.83</v>
      </c>
      <c r="T66" s="196">
        <v>0</v>
      </c>
      <c r="U66" s="196">
        <v>24.83</v>
      </c>
      <c r="V66" s="196">
        <v>6.15</v>
      </c>
      <c r="W66" s="196">
        <v>13.4</v>
      </c>
      <c r="X66" s="196">
        <v>29.15</v>
      </c>
      <c r="Y66" s="196">
        <v>0</v>
      </c>
      <c r="Z66">
        <v>0</v>
      </c>
      <c r="AA66" s="196">
        <v>10.19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56.59</v>
      </c>
      <c r="AQ66" s="196">
        <v>22.74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4.5199999999999996</v>
      </c>
      <c r="L67" s="196">
        <v>558.94000000000005</v>
      </c>
      <c r="M67" s="196">
        <v>27.28</v>
      </c>
      <c r="N67" s="196">
        <v>33.28</v>
      </c>
      <c r="O67" s="196">
        <v>0</v>
      </c>
      <c r="P67" s="196">
        <v>30.12</v>
      </c>
      <c r="Q67" s="196">
        <v>6.1</v>
      </c>
      <c r="R67" s="196">
        <v>9.9499999999999993</v>
      </c>
      <c r="S67" s="196">
        <v>7.83</v>
      </c>
      <c r="T67" s="196">
        <v>0</v>
      </c>
      <c r="U67" s="196">
        <v>24.83</v>
      </c>
      <c r="V67" s="196">
        <v>6.15</v>
      </c>
      <c r="W67" s="196">
        <v>13.4</v>
      </c>
      <c r="X67" s="196">
        <v>26.04</v>
      </c>
      <c r="Y67" s="196">
        <v>0</v>
      </c>
      <c r="Z67">
        <v>0</v>
      </c>
      <c r="AA67" s="196">
        <v>10.19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56.59</v>
      </c>
      <c r="AQ67" s="196">
        <v>22.74</v>
      </c>
      <c r="AR67" s="196">
        <v>24.2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4.5199999999999996</v>
      </c>
      <c r="L68" s="196">
        <v>558.94000000000005</v>
      </c>
      <c r="M68" s="196">
        <v>27.28</v>
      </c>
      <c r="N68" s="196">
        <v>34.83</v>
      </c>
      <c r="O68" s="196">
        <v>0</v>
      </c>
      <c r="P68" s="196">
        <v>30.12</v>
      </c>
      <c r="Q68" s="196">
        <v>6.1</v>
      </c>
      <c r="R68" s="196">
        <v>9.9499999999999993</v>
      </c>
      <c r="S68" s="196">
        <v>7.83</v>
      </c>
      <c r="T68" s="196">
        <v>0</v>
      </c>
      <c r="U68" s="196">
        <v>24.83</v>
      </c>
      <c r="V68" s="196">
        <v>6.15</v>
      </c>
      <c r="W68" s="196">
        <v>13.4</v>
      </c>
      <c r="X68" s="196">
        <v>26.04</v>
      </c>
      <c r="Y68" s="196">
        <v>0</v>
      </c>
      <c r="Z68">
        <v>0</v>
      </c>
      <c r="AA68" s="196">
        <v>10.19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56.59</v>
      </c>
      <c r="AQ68" s="196">
        <v>22.74</v>
      </c>
      <c r="AR68" s="196">
        <v>23.51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4.5199999999999996</v>
      </c>
      <c r="L69" s="196">
        <v>558.94000000000005</v>
      </c>
      <c r="M69" s="196">
        <v>27.28</v>
      </c>
      <c r="N69" s="196">
        <v>35.01</v>
      </c>
      <c r="O69" s="196">
        <v>0</v>
      </c>
      <c r="P69" s="196">
        <v>30.12</v>
      </c>
      <c r="Q69" s="196">
        <v>6.1</v>
      </c>
      <c r="R69" s="196">
        <v>9.9499999999999993</v>
      </c>
      <c r="S69" s="196">
        <v>7.83</v>
      </c>
      <c r="T69" s="196">
        <v>0</v>
      </c>
      <c r="U69" s="196">
        <v>24.83</v>
      </c>
      <c r="V69" s="196">
        <v>6.15</v>
      </c>
      <c r="W69" s="196">
        <v>13.4</v>
      </c>
      <c r="X69" s="196">
        <v>26.04</v>
      </c>
      <c r="Y69" s="196">
        <v>0</v>
      </c>
      <c r="Z69">
        <v>0</v>
      </c>
      <c r="AA69" s="196">
        <v>10.19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56.59</v>
      </c>
      <c r="AQ69" s="196">
        <v>22.74</v>
      </c>
      <c r="AR69" s="196">
        <v>13.94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4.5199999999999996</v>
      </c>
      <c r="L70" s="196">
        <v>558.94000000000005</v>
      </c>
      <c r="M70" s="196">
        <v>27.28</v>
      </c>
      <c r="N70" s="196">
        <v>35.01</v>
      </c>
      <c r="O70" s="196">
        <v>0</v>
      </c>
      <c r="P70" s="196">
        <v>30.12</v>
      </c>
      <c r="Q70" s="196">
        <v>6.1</v>
      </c>
      <c r="R70" s="196">
        <v>9.9499999999999993</v>
      </c>
      <c r="S70" s="196">
        <v>7.83</v>
      </c>
      <c r="T70" s="196">
        <v>0</v>
      </c>
      <c r="U70" s="196">
        <v>24.83</v>
      </c>
      <c r="V70" s="196">
        <v>6.15</v>
      </c>
      <c r="W70" s="196">
        <v>13.4</v>
      </c>
      <c r="X70" s="196">
        <v>26.04</v>
      </c>
      <c r="Y70" s="196">
        <v>0</v>
      </c>
      <c r="Z70">
        <v>0</v>
      </c>
      <c r="AA70" s="196">
        <v>10.19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56.59</v>
      </c>
      <c r="AQ70" s="196">
        <v>22.74</v>
      </c>
      <c r="AR70" s="196">
        <v>6.81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4.5199999999999996</v>
      </c>
      <c r="L71" s="196">
        <v>558.94000000000005</v>
      </c>
      <c r="M71" s="196">
        <v>27.28</v>
      </c>
      <c r="N71" s="196">
        <v>35.01</v>
      </c>
      <c r="O71" s="196">
        <v>0</v>
      </c>
      <c r="P71" s="196">
        <v>30.12</v>
      </c>
      <c r="Q71" s="196">
        <v>6.1</v>
      </c>
      <c r="R71" s="196">
        <v>9.9499999999999993</v>
      </c>
      <c r="S71" s="196">
        <v>7.83</v>
      </c>
      <c r="T71" s="196">
        <v>0</v>
      </c>
      <c r="U71" s="196">
        <v>24.83</v>
      </c>
      <c r="V71" s="196">
        <v>6.15</v>
      </c>
      <c r="W71" s="196">
        <v>13.4</v>
      </c>
      <c r="X71" s="196">
        <v>26.04</v>
      </c>
      <c r="Y71" s="196">
        <v>0</v>
      </c>
      <c r="Z71">
        <v>0</v>
      </c>
      <c r="AA71" s="196">
        <v>10.19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75.06</v>
      </c>
      <c r="AQ71" s="196">
        <v>22.74</v>
      </c>
      <c r="AR71" s="196">
        <v>4.5199999999999996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4.5199999999999996</v>
      </c>
      <c r="L72" s="196">
        <v>558.94000000000005</v>
      </c>
      <c r="M72" s="196">
        <v>27.28</v>
      </c>
      <c r="N72" s="196">
        <v>35.01</v>
      </c>
      <c r="O72" s="196">
        <v>0</v>
      </c>
      <c r="P72" s="196">
        <v>30.12</v>
      </c>
      <c r="Q72" s="196">
        <v>6.1</v>
      </c>
      <c r="R72" s="196">
        <v>9.9499999999999993</v>
      </c>
      <c r="S72" s="196">
        <v>7.83</v>
      </c>
      <c r="T72" s="196">
        <v>0</v>
      </c>
      <c r="U72" s="196">
        <v>24.83</v>
      </c>
      <c r="V72" s="196">
        <v>6.15</v>
      </c>
      <c r="W72" s="196">
        <v>13.4</v>
      </c>
      <c r="X72" s="196">
        <v>26.04</v>
      </c>
      <c r="Y72" s="196">
        <v>0</v>
      </c>
      <c r="Z72">
        <v>0</v>
      </c>
      <c r="AA72" s="196">
        <v>10.19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75.06</v>
      </c>
      <c r="AQ72" s="196">
        <v>22.74</v>
      </c>
      <c r="AR72" s="196">
        <v>1.25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4.5199999999999996</v>
      </c>
      <c r="L73" s="196">
        <v>558.94000000000005</v>
      </c>
      <c r="M73" s="196">
        <v>27.28</v>
      </c>
      <c r="N73" s="196">
        <v>35.01</v>
      </c>
      <c r="O73" s="196">
        <v>0</v>
      </c>
      <c r="P73" s="196">
        <v>30.12</v>
      </c>
      <c r="Q73" s="196">
        <v>6.1</v>
      </c>
      <c r="R73" s="196">
        <v>9.9499999999999993</v>
      </c>
      <c r="S73" s="196">
        <v>7.83</v>
      </c>
      <c r="T73" s="196">
        <v>0</v>
      </c>
      <c r="U73" s="196">
        <v>24.83</v>
      </c>
      <c r="V73" s="196">
        <v>6.15</v>
      </c>
      <c r="W73" s="196">
        <v>13.4</v>
      </c>
      <c r="X73" s="196">
        <v>26.04</v>
      </c>
      <c r="Y73" s="196">
        <v>0</v>
      </c>
      <c r="Z73">
        <v>0</v>
      </c>
      <c r="AA73" s="196">
        <v>10.19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75.06</v>
      </c>
      <c r="AQ73" s="196">
        <v>22.74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4.5199999999999996</v>
      </c>
      <c r="L74" s="196">
        <v>558.94000000000005</v>
      </c>
      <c r="M74" s="196">
        <v>27.28</v>
      </c>
      <c r="N74" s="196">
        <v>35.01</v>
      </c>
      <c r="O74" s="196">
        <v>0</v>
      </c>
      <c r="P74" s="196">
        <v>30.12</v>
      </c>
      <c r="Q74" s="196">
        <v>6.1</v>
      </c>
      <c r="R74" s="196">
        <v>9.9499999999999993</v>
      </c>
      <c r="S74" s="196">
        <v>7.83</v>
      </c>
      <c r="T74" s="196">
        <v>0</v>
      </c>
      <c r="U74" s="196">
        <v>24.83</v>
      </c>
      <c r="V74" s="196">
        <v>6.15</v>
      </c>
      <c r="W74" s="196">
        <v>13.4</v>
      </c>
      <c r="X74" s="196">
        <v>26.04</v>
      </c>
      <c r="Y74" s="196">
        <v>0</v>
      </c>
      <c r="Z74">
        <v>0</v>
      </c>
      <c r="AA74" s="196">
        <v>10.57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75.06</v>
      </c>
      <c r="AQ74" s="196">
        <v>22.74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4.5199999999999996</v>
      </c>
      <c r="L75" s="196">
        <v>558.94000000000005</v>
      </c>
      <c r="M75" s="196">
        <v>27.28</v>
      </c>
      <c r="N75" s="196">
        <v>35.01</v>
      </c>
      <c r="O75" s="196">
        <v>0</v>
      </c>
      <c r="P75" s="196">
        <v>30.12</v>
      </c>
      <c r="Q75" s="196">
        <v>6.1</v>
      </c>
      <c r="R75" s="196">
        <v>9.9499999999999993</v>
      </c>
      <c r="S75" s="196">
        <v>7.83</v>
      </c>
      <c r="T75" s="196">
        <v>0</v>
      </c>
      <c r="U75" s="196">
        <v>24.83</v>
      </c>
      <c r="V75" s="196">
        <v>6.15</v>
      </c>
      <c r="W75" s="196">
        <v>13.4</v>
      </c>
      <c r="X75" s="196">
        <v>26.04</v>
      </c>
      <c r="Y75" s="196">
        <v>0</v>
      </c>
      <c r="Z75">
        <v>0</v>
      </c>
      <c r="AA75" s="196">
        <v>10.57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75.06</v>
      </c>
      <c r="AQ75" s="196">
        <v>22.74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4.5199999999999996</v>
      </c>
      <c r="L76" s="196">
        <v>558.94000000000005</v>
      </c>
      <c r="M76" s="196">
        <v>27.28</v>
      </c>
      <c r="N76" s="196">
        <v>35.01</v>
      </c>
      <c r="O76" s="196">
        <v>0</v>
      </c>
      <c r="P76" s="196">
        <v>30.12</v>
      </c>
      <c r="Q76" s="196">
        <v>6.1</v>
      </c>
      <c r="R76" s="196">
        <v>9.9499999999999993</v>
      </c>
      <c r="S76" s="196">
        <v>7.83</v>
      </c>
      <c r="T76" s="196">
        <v>0</v>
      </c>
      <c r="U76" s="196">
        <v>24.83</v>
      </c>
      <c r="V76" s="196">
        <v>6.15</v>
      </c>
      <c r="W76" s="196">
        <v>13.4</v>
      </c>
      <c r="X76" s="196">
        <v>26.04</v>
      </c>
      <c r="Y76" s="196">
        <v>0</v>
      </c>
      <c r="Z76">
        <v>0</v>
      </c>
      <c r="AA76" s="196">
        <v>10.57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75.06</v>
      </c>
      <c r="AQ76" s="196">
        <v>22.74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4.5199999999999996</v>
      </c>
      <c r="L77" s="196">
        <v>558.94000000000005</v>
      </c>
      <c r="M77" s="196">
        <v>27.28</v>
      </c>
      <c r="N77" s="196">
        <v>35.01</v>
      </c>
      <c r="O77" s="196">
        <v>0</v>
      </c>
      <c r="P77" s="196">
        <v>30.12</v>
      </c>
      <c r="Q77" s="196">
        <v>6.1</v>
      </c>
      <c r="R77" s="196">
        <v>9.9499999999999993</v>
      </c>
      <c r="S77" s="196">
        <v>7.83</v>
      </c>
      <c r="T77" s="196">
        <v>0</v>
      </c>
      <c r="U77" s="196">
        <v>24.83</v>
      </c>
      <c r="V77" s="196">
        <v>6.15</v>
      </c>
      <c r="W77" s="196">
        <v>13.4</v>
      </c>
      <c r="X77" s="196">
        <v>26.04</v>
      </c>
      <c r="Y77" s="196">
        <v>0</v>
      </c>
      <c r="Z77">
        <v>0</v>
      </c>
      <c r="AA77" s="196">
        <v>10.57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75.06</v>
      </c>
      <c r="AQ77" s="196">
        <v>22.74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4.5199999999999996</v>
      </c>
      <c r="L78" s="196">
        <v>558.94000000000005</v>
      </c>
      <c r="M78" s="196">
        <v>27.28</v>
      </c>
      <c r="N78" s="196">
        <v>35.01</v>
      </c>
      <c r="O78" s="196">
        <v>0</v>
      </c>
      <c r="P78" s="196">
        <v>30.12</v>
      </c>
      <c r="Q78" s="196">
        <v>6.1</v>
      </c>
      <c r="R78" s="196">
        <v>9.9499999999999993</v>
      </c>
      <c r="S78" s="196">
        <v>7.83</v>
      </c>
      <c r="T78" s="196">
        <v>0</v>
      </c>
      <c r="U78" s="196">
        <v>24.83</v>
      </c>
      <c r="V78" s="196">
        <v>6.15</v>
      </c>
      <c r="W78" s="196">
        <v>13.4</v>
      </c>
      <c r="X78" s="196">
        <v>26.04</v>
      </c>
      <c r="Y78" s="196">
        <v>0</v>
      </c>
      <c r="Z78">
        <v>0</v>
      </c>
      <c r="AA78" s="196">
        <v>10.88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75.06</v>
      </c>
      <c r="AQ78" s="196">
        <v>22.74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4.5199999999999996</v>
      </c>
      <c r="L79" s="196">
        <v>558.94000000000005</v>
      </c>
      <c r="M79" s="196">
        <v>27.28</v>
      </c>
      <c r="N79" s="196">
        <v>35.01</v>
      </c>
      <c r="O79" s="196">
        <v>0</v>
      </c>
      <c r="P79" s="196">
        <v>30.12</v>
      </c>
      <c r="Q79" s="196">
        <v>6.1</v>
      </c>
      <c r="R79" s="196">
        <v>9.9499999999999993</v>
      </c>
      <c r="S79" s="196">
        <v>7.83</v>
      </c>
      <c r="T79" s="196">
        <v>0</v>
      </c>
      <c r="U79" s="196">
        <v>24.83</v>
      </c>
      <c r="V79" s="196">
        <v>6.15</v>
      </c>
      <c r="W79" s="196">
        <v>13.4</v>
      </c>
      <c r="X79" s="196">
        <v>28.05</v>
      </c>
      <c r="Y79" s="196">
        <v>0</v>
      </c>
      <c r="Z79">
        <v>0</v>
      </c>
      <c r="AA79" s="196">
        <v>10.88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75.06</v>
      </c>
      <c r="AQ79" s="196">
        <v>22.74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4.5199999999999996</v>
      </c>
      <c r="L80" s="196">
        <v>558.94000000000005</v>
      </c>
      <c r="M80" s="196">
        <v>27.28</v>
      </c>
      <c r="N80" s="196">
        <v>35.01</v>
      </c>
      <c r="O80" s="196">
        <v>0</v>
      </c>
      <c r="P80" s="196">
        <v>30.12</v>
      </c>
      <c r="Q80" s="196">
        <v>6.1</v>
      </c>
      <c r="R80" s="196">
        <v>9.9499999999999993</v>
      </c>
      <c r="S80" s="196">
        <v>7.83</v>
      </c>
      <c r="T80" s="196">
        <v>0</v>
      </c>
      <c r="U80" s="196">
        <v>24.83</v>
      </c>
      <c r="V80" s="196">
        <v>6.15</v>
      </c>
      <c r="W80" s="196">
        <v>13.4</v>
      </c>
      <c r="X80" s="196">
        <v>29.15</v>
      </c>
      <c r="Y80" s="196">
        <v>0</v>
      </c>
      <c r="Z80">
        <v>0</v>
      </c>
      <c r="AA80" s="196">
        <v>10.88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75.06</v>
      </c>
      <c r="AQ80" s="196">
        <v>22.74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4.5199999999999996</v>
      </c>
      <c r="L81" s="196">
        <v>558.94000000000005</v>
      </c>
      <c r="M81" s="196">
        <v>27.28</v>
      </c>
      <c r="N81" s="196">
        <v>35.01</v>
      </c>
      <c r="O81" s="196">
        <v>0</v>
      </c>
      <c r="P81" s="196">
        <v>30.12</v>
      </c>
      <c r="Q81" s="196">
        <v>6.1</v>
      </c>
      <c r="R81" s="196">
        <v>9.9499999999999993</v>
      </c>
      <c r="S81" s="196">
        <v>7.83</v>
      </c>
      <c r="T81" s="196">
        <v>0</v>
      </c>
      <c r="U81" s="196">
        <v>24.83</v>
      </c>
      <c r="V81" s="196">
        <v>6.15</v>
      </c>
      <c r="W81" s="196">
        <v>13.4</v>
      </c>
      <c r="X81" s="196">
        <v>29.15</v>
      </c>
      <c r="Y81" s="196">
        <v>0</v>
      </c>
      <c r="Z81">
        <v>0</v>
      </c>
      <c r="AA81" s="196">
        <v>10.88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75.06</v>
      </c>
      <c r="AQ81" s="196">
        <v>22.74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4.5199999999999996</v>
      </c>
      <c r="L82" s="196">
        <v>558.94000000000005</v>
      </c>
      <c r="M82" s="196">
        <v>27.28</v>
      </c>
      <c r="N82" s="196">
        <v>35.01</v>
      </c>
      <c r="O82" s="196">
        <v>0</v>
      </c>
      <c r="P82" s="196">
        <v>30.12</v>
      </c>
      <c r="Q82" s="196">
        <v>6.1</v>
      </c>
      <c r="R82" s="196">
        <v>9.9499999999999993</v>
      </c>
      <c r="S82" s="196">
        <v>7.83</v>
      </c>
      <c r="T82" s="196">
        <v>0</v>
      </c>
      <c r="U82" s="196">
        <v>24.83</v>
      </c>
      <c r="V82" s="196">
        <v>6.15</v>
      </c>
      <c r="W82" s="196">
        <v>13.4</v>
      </c>
      <c r="X82" s="196">
        <v>29.15</v>
      </c>
      <c r="Y82" s="196">
        <v>0</v>
      </c>
      <c r="Z82">
        <v>0</v>
      </c>
      <c r="AA82" s="196">
        <v>10.88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75.06</v>
      </c>
      <c r="AQ82" s="196">
        <v>22.74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4.5199999999999996</v>
      </c>
      <c r="L83" s="196">
        <v>558.94000000000005</v>
      </c>
      <c r="M83" s="196">
        <v>27.28</v>
      </c>
      <c r="N83" s="196">
        <v>35.01</v>
      </c>
      <c r="O83" s="196">
        <v>0</v>
      </c>
      <c r="P83" s="196">
        <v>30.12</v>
      </c>
      <c r="Q83" s="196">
        <v>6.1</v>
      </c>
      <c r="R83" s="196">
        <v>9.9499999999999993</v>
      </c>
      <c r="S83" s="196">
        <v>7.83</v>
      </c>
      <c r="T83" s="196">
        <v>0</v>
      </c>
      <c r="U83" s="196">
        <v>24.83</v>
      </c>
      <c r="V83" s="196">
        <v>6.15</v>
      </c>
      <c r="W83" s="196">
        <v>13.4</v>
      </c>
      <c r="X83" s="196">
        <v>29.15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75.06</v>
      </c>
      <c r="AQ83" s="196">
        <v>22.74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4.5199999999999996</v>
      </c>
      <c r="L84" s="196">
        <v>558.94000000000005</v>
      </c>
      <c r="M84" s="196">
        <v>27.28</v>
      </c>
      <c r="N84" s="196">
        <v>35.01</v>
      </c>
      <c r="O84" s="196">
        <v>0</v>
      </c>
      <c r="P84" s="196">
        <v>30.12</v>
      </c>
      <c r="Q84" s="196">
        <v>6.1</v>
      </c>
      <c r="R84" s="196">
        <v>9.9499999999999993</v>
      </c>
      <c r="S84" s="196">
        <v>7.83</v>
      </c>
      <c r="T84" s="196">
        <v>0</v>
      </c>
      <c r="U84" s="196">
        <v>24.83</v>
      </c>
      <c r="V84" s="196">
        <v>6.15</v>
      </c>
      <c r="W84" s="196">
        <v>13.4</v>
      </c>
      <c r="X84" s="196">
        <v>29.15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75.06</v>
      </c>
      <c r="AQ84" s="196">
        <v>22.74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4.5199999999999996</v>
      </c>
      <c r="L85" s="196">
        <v>558.95000000000005</v>
      </c>
      <c r="M85" s="196">
        <v>27.28</v>
      </c>
      <c r="N85" s="196">
        <v>35.01</v>
      </c>
      <c r="O85" s="196">
        <v>0</v>
      </c>
      <c r="P85" s="196">
        <v>30.12</v>
      </c>
      <c r="Q85" s="196">
        <v>6.21</v>
      </c>
      <c r="R85" s="196">
        <v>9.9499999999999993</v>
      </c>
      <c r="S85" s="196">
        <v>7.83</v>
      </c>
      <c r="T85" s="196">
        <v>0</v>
      </c>
      <c r="U85" s="196">
        <v>24.83</v>
      </c>
      <c r="V85" s="196">
        <v>6.15</v>
      </c>
      <c r="W85" s="196">
        <v>13.4</v>
      </c>
      <c r="X85" s="196">
        <v>29.15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75.06</v>
      </c>
      <c r="AQ85" s="196">
        <v>22.74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4.5199999999999996</v>
      </c>
      <c r="L86" s="196">
        <v>558.95000000000005</v>
      </c>
      <c r="M86" s="196">
        <v>27.28</v>
      </c>
      <c r="N86" s="196">
        <v>35.01</v>
      </c>
      <c r="O86" s="196">
        <v>0</v>
      </c>
      <c r="P86" s="196">
        <v>30.12</v>
      </c>
      <c r="Q86" s="196">
        <v>0</v>
      </c>
      <c r="R86" s="196">
        <v>9.9499999999999993</v>
      </c>
      <c r="S86" s="196">
        <v>0</v>
      </c>
      <c r="T86" s="196">
        <v>0</v>
      </c>
      <c r="U86" s="196">
        <v>24.83</v>
      </c>
      <c r="V86" s="196">
        <v>6.15</v>
      </c>
      <c r="W86" s="196">
        <v>13.4</v>
      </c>
      <c r="X86" s="196">
        <v>29.15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55.81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75.06</v>
      </c>
      <c r="AQ86" s="196">
        <v>22.74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4.5199999999999996</v>
      </c>
      <c r="L87" s="196">
        <v>487.93</v>
      </c>
      <c r="M87" s="196">
        <v>27.28</v>
      </c>
      <c r="N87" s="196">
        <v>35.01</v>
      </c>
      <c r="O87" s="196">
        <v>0</v>
      </c>
      <c r="P87" s="196">
        <v>30.12</v>
      </c>
      <c r="Q87" s="196">
        <v>0</v>
      </c>
      <c r="R87" s="196">
        <v>9.9499999999999993</v>
      </c>
      <c r="S87" s="196">
        <v>0</v>
      </c>
      <c r="T87" s="196">
        <v>0</v>
      </c>
      <c r="U87" s="196">
        <v>24.83</v>
      </c>
      <c r="V87" s="196">
        <v>6.15</v>
      </c>
      <c r="W87" s="196">
        <v>13.4</v>
      </c>
      <c r="X87" s="196">
        <v>29.15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55.81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75.06</v>
      </c>
      <c r="AQ87" s="196">
        <v>22.74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4.5199999999999996</v>
      </c>
      <c r="L88" s="196">
        <v>487.93</v>
      </c>
      <c r="M88" s="196">
        <v>27.28</v>
      </c>
      <c r="N88" s="196">
        <v>35.01</v>
      </c>
      <c r="O88" s="196">
        <v>0</v>
      </c>
      <c r="P88" s="196">
        <v>30.12</v>
      </c>
      <c r="Q88" s="196">
        <v>0</v>
      </c>
      <c r="R88" s="196">
        <v>9.9499999999999993</v>
      </c>
      <c r="S88" s="196">
        <v>0</v>
      </c>
      <c r="T88" s="196">
        <v>0</v>
      </c>
      <c r="U88" s="196">
        <v>24.83</v>
      </c>
      <c r="V88" s="196">
        <v>6.15</v>
      </c>
      <c r="W88" s="196">
        <v>13.4</v>
      </c>
      <c r="X88" s="196">
        <v>29.15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55.81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75.06</v>
      </c>
      <c r="AQ88" s="196">
        <v>22.74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4.5199999999999996</v>
      </c>
      <c r="L89" s="196">
        <v>487.93</v>
      </c>
      <c r="M89" s="196">
        <v>27.28</v>
      </c>
      <c r="N89" s="196">
        <v>35.01</v>
      </c>
      <c r="O89" s="196">
        <v>0</v>
      </c>
      <c r="P89" s="196">
        <v>30.12</v>
      </c>
      <c r="Q89" s="196">
        <v>0</v>
      </c>
      <c r="R89" s="196">
        <v>9.9499999999999993</v>
      </c>
      <c r="S89" s="196">
        <v>0</v>
      </c>
      <c r="T89" s="196">
        <v>0</v>
      </c>
      <c r="U89" s="196">
        <v>24.83</v>
      </c>
      <c r="V89" s="196">
        <v>6.15</v>
      </c>
      <c r="W89" s="196">
        <v>13.4</v>
      </c>
      <c r="X89" s="196">
        <v>29.15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55.81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75.06</v>
      </c>
      <c r="AQ89" s="196">
        <v>22.74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4.5199999999999996</v>
      </c>
      <c r="L90" s="196">
        <v>434.79</v>
      </c>
      <c r="M90" s="196">
        <v>27.28</v>
      </c>
      <c r="N90" s="196">
        <v>35.01</v>
      </c>
      <c r="O90" s="196">
        <v>0</v>
      </c>
      <c r="P90" s="196">
        <v>30.12</v>
      </c>
      <c r="Q90" s="196">
        <v>0</v>
      </c>
      <c r="R90" s="196">
        <v>9.9499999999999993</v>
      </c>
      <c r="S90" s="196">
        <v>0</v>
      </c>
      <c r="T90" s="196">
        <v>0</v>
      </c>
      <c r="U90" s="196">
        <v>24.83</v>
      </c>
      <c r="V90" s="196">
        <v>6.15</v>
      </c>
      <c r="W90" s="196">
        <v>13.4</v>
      </c>
      <c r="X90" s="196">
        <v>29.15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55.81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75.06</v>
      </c>
      <c r="AQ90" s="196">
        <v>22.74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4.5199999999999996</v>
      </c>
      <c r="L91" s="196">
        <v>434.79</v>
      </c>
      <c r="M91" s="196">
        <v>27.28</v>
      </c>
      <c r="N91" s="196">
        <v>35.01</v>
      </c>
      <c r="O91" s="196">
        <v>0</v>
      </c>
      <c r="P91" s="196">
        <v>30.12</v>
      </c>
      <c r="Q91" s="196">
        <v>0</v>
      </c>
      <c r="R91" s="196">
        <v>9.1999999999999993</v>
      </c>
      <c r="S91" s="196">
        <v>0</v>
      </c>
      <c r="T91" s="196">
        <v>0</v>
      </c>
      <c r="U91" s="196">
        <v>24.83</v>
      </c>
      <c r="V91" s="196">
        <v>6.15</v>
      </c>
      <c r="W91" s="196">
        <v>13.4</v>
      </c>
      <c r="X91" s="196">
        <v>29.15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55.81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75.06</v>
      </c>
      <c r="AQ91" s="196">
        <v>22.74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4.5199999999999996</v>
      </c>
      <c r="L92" s="196">
        <v>391.31</v>
      </c>
      <c r="M92" s="196">
        <v>27.28</v>
      </c>
      <c r="N92" s="196">
        <v>35.01</v>
      </c>
      <c r="O92" s="196">
        <v>0</v>
      </c>
      <c r="P92" s="196">
        <v>30.12</v>
      </c>
      <c r="Q92" s="196">
        <v>0</v>
      </c>
      <c r="R92" s="196">
        <v>9.9499999999999993</v>
      </c>
      <c r="S92" s="196">
        <v>0</v>
      </c>
      <c r="T92" s="196">
        <v>0</v>
      </c>
      <c r="U92" s="196">
        <v>24.83</v>
      </c>
      <c r="V92" s="196">
        <v>6.15</v>
      </c>
      <c r="W92" s="196">
        <v>13.4</v>
      </c>
      <c r="X92" s="196">
        <v>29.15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55.81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75.06</v>
      </c>
      <c r="AQ92" s="196">
        <v>22.74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4.5199999999999996</v>
      </c>
      <c r="L93" s="196">
        <v>347.82</v>
      </c>
      <c r="M93" s="196">
        <v>27.28</v>
      </c>
      <c r="N93" s="196">
        <v>35.01</v>
      </c>
      <c r="O93" s="196">
        <v>0</v>
      </c>
      <c r="P93" s="196">
        <v>30.12</v>
      </c>
      <c r="Q93" s="196">
        <v>0</v>
      </c>
      <c r="R93" s="196">
        <v>9.9499999999999993</v>
      </c>
      <c r="S93" s="196">
        <v>0</v>
      </c>
      <c r="T93" s="196">
        <v>0</v>
      </c>
      <c r="U93" s="196">
        <v>24.83</v>
      </c>
      <c r="V93" s="196">
        <v>6.15</v>
      </c>
      <c r="W93" s="196">
        <v>13.4</v>
      </c>
      <c r="X93" s="196">
        <v>29.15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55.81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75.06</v>
      </c>
      <c r="AQ93" s="196">
        <v>22.74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4.5199999999999996</v>
      </c>
      <c r="L94" s="196">
        <v>307.24</v>
      </c>
      <c r="M94" s="196">
        <v>27.28</v>
      </c>
      <c r="N94" s="196">
        <v>35.01</v>
      </c>
      <c r="O94" s="196">
        <v>0</v>
      </c>
      <c r="P94" s="196">
        <v>30.12</v>
      </c>
      <c r="Q94" s="196">
        <v>0</v>
      </c>
      <c r="R94" s="196">
        <v>9.9499999999999993</v>
      </c>
      <c r="S94" s="196">
        <v>0</v>
      </c>
      <c r="T94" s="196">
        <v>0</v>
      </c>
      <c r="U94" s="196">
        <v>24.83</v>
      </c>
      <c r="V94" s="196">
        <v>6.15</v>
      </c>
      <c r="W94" s="196">
        <v>13.4</v>
      </c>
      <c r="X94" s="196">
        <v>29.15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55.81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75.06</v>
      </c>
      <c r="AQ94" s="196">
        <v>22.74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4.5199999999999996</v>
      </c>
      <c r="L95" s="196">
        <v>307.24</v>
      </c>
      <c r="M95" s="196">
        <v>27.28</v>
      </c>
      <c r="N95" s="196">
        <v>35.01</v>
      </c>
      <c r="O95" s="196">
        <v>0</v>
      </c>
      <c r="P95" s="196">
        <v>30.12</v>
      </c>
      <c r="Q95" s="196">
        <v>0</v>
      </c>
      <c r="R95" s="196">
        <v>9.9499999999999993</v>
      </c>
      <c r="S95" s="196">
        <v>0</v>
      </c>
      <c r="T95" s="196">
        <v>0</v>
      </c>
      <c r="U95" s="196">
        <v>24.83</v>
      </c>
      <c r="V95" s="196">
        <v>6.15</v>
      </c>
      <c r="W95" s="196">
        <v>13.4</v>
      </c>
      <c r="X95" s="196">
        <v>29.15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55.81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75.06</v>
      </c>
      <c r="AQ95" s="196">
        <v>22.74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4.5199999999999996</v>
      </c>
      <c r="L96" s="196">
        <v>307.24</v>
      </c>
      <c r="M96" s="196">
        <v>27.28</v>
      </c>
      <c r="N96" s="196">
        <v>35.01</v>
      </c>
      <c r="O96" s="196">
        <v>0</v>
      </c>
      <c r="P96" s="196">
        <v>30.12</v>
      </c>
      <c r="Q96" s="196">
        <v>0</v>
      </c>
      <c r="R96" s="196">
        <v>9.9499999999999993</v>
      </c>
      <c r="S96" s="196">
        <v>0</v>
      </c>
      <c r="T96" s="196">
        <v>0</v>
      </c>
      <c r="U96" s="196">
        <v>24.83</v>
      </c>
      <c r="V96" s="196">
        <v>6.15</v>
      </c>
      <c r="W96" s="196">
        <v>13.4</v>
      </c>
      <c r="X96" s="196">
        <v>29.15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55.81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75.06</v>
      </c>
      <c r="AQ96" s="196">
        <v>22.74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4.5199999999999996</v>
      </c>
      <c r="L97" s="196">
        <v>307.24</v>
      </c>
      <c r="M97" s="196">
        <v>27.28</v>
      </c>
      <c r="N97" s="196">
        <v>35.01</v>
      </c>
      <c r="O97" s="196">
        <v>0</v>
      </c>
      <c r="P97" s="196">
        <v>30.12</v>
      </c>
      <c r="Q97" s="196">
        <v>0</v>
      </c>
      <c r="R97" s="196">
        <v>9.9499999999999993</v>
      </c>
      <c r="S97" s="196">
        <v>0</v>
      </c>
      <c r="T97" s="196">
        <v>0</v>
      </c>
      <c r="U97" s="196">
        <v>24.83</v>
      </c>
      <c r="V97" s="196">
        <v>6.15</v>
      </c>
      <c r="W97" s="196">
        <v>13.4</v>
      </c>
      <c r="X97" s="196">
        <v>29.15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55.81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75.06</v>
      </c>
      <c r="AQ97" s="196">
        <v>22.74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307.24</v>
      </c>
      <c r="M98" s="196">
        <v>27.28</v>
      </c>
      <c r="N98" s="196">
        <v>35.01</v>
      </c>
      <c r="O98" s="196">
        <v>0</v>
      </c>
      <c r="P98" s="196">
        <v>30.12</v>
      </c>
      <c r="Q98" s="196">
        <v>0</v>
      </c>
      <c r="R98" s="196">
        <v>0</v>
      </c>
      <c r="S98" s="196">
        <v>0</v>
      </c>
      <c r="T98" s="196">
        <v>0</v>
      </c>
      <c r="U98" s="196">
        <v>24.83</v>
      </c>
      <c r="V98" s="196">
        <v>6.15</v>
      </c>
      <c r="W98" s="196">
        <v>1.93</v>
      </c>
      <c r="X98" s="196">
        <v>29.15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55.81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28.99</v>
      </c>
      <c r="AQ98" s="196">
        <v>7.73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9.7202499999999914E-2</v>
      </c>
      <c r="L99">
        <f t="shared" si="0"/>
        <v>9.2948549999999965</v>
      </c>
      <c r="M99">
        <f t="shared" si="0"/>
        <v>0.65472000000000063</v>
      </c>
      <c r="N99">
        <f t="shared" si="0"/>
        <v>0.55894749999999971</v>
      </c>
      <c r="O99">
        <f t="shared" si="0"/>
        <v>0</v>
      </c>
      <c r="P99">
        <f t="shared" si="0"/>
        <v>0.72372999999999832</v>
      </c>
      <c r="Q99">
        <f t="shared" si="0"/>
        <v>3.1742499999999986E-2</v>
      </c>
      <c r="R99">
        <f t="shared" si="0"/>
        <v>0.21703000000000033</v>
      </c>
      <c r="S99">
        <f t="shared" si="0"/>
        <v>4.0847500000000009E-2</v>
      </c>
      <c r="T99">
        <f t="shared" si="0"/>
        <v>0</v>
      </c>
      <c r="U99">
        <f t="shared" si="0"/>
        <v>0.59591999999999912</v>
      </c>
      <c r="V99">
        <f t="shared" si="0"/>
        <v>0.13529999999999978</v>
      </c>
      <c r="W99">
        <f t="shared" si="0"/>
        <v>0.3072625000000001</v>
      </c>
      <c r="X99">
        <f t="shared" si="0"/>
        <v>0.67050500000000091</v>
      </c>
      <c r="Y99">
        <f t="shared" si="0"/>
        <v>0</v>
      </c>
      <c r="Z99">
        <f t="shared" si="0"/>
        <v>0</v>
      </c>
      <c r="AA99">
        <f t="shared" si="0"/>
        <v>0.25995250000000047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1.4195025000000001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1.5285125000000035</v>
      </c>
      <c r="AQ99">
        <f t="shared" si="0"/>
        <v>0.51195500000000016</v>
      </c>
      <c r="AR99">
        <f t="shared" si="0"/>
        <v>0.22552500000000011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23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23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23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23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23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23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23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23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23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23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23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23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23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23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23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23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23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23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23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23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23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23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23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23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23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23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23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23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23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23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23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23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23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23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23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23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23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23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23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23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23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23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23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23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23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23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23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23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23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23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291.61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291.61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291.61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291.61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291.61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0.88500000000000001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6.507012500000001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18.68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8.61</v>
      </c>
      <c r="L3" s="196">
        <v>6.53</v>
      </c>
      <c r="M3" s="196">
        <v>2.16</v>
      </c>
      <c r="N3" s="196">
        <v>0.84</v>
      </c>
      <c r="O3" s="196">
        <v>2.48</v>
      </c>
      <c r="P3" s="196">
        <v>0.69</v>
      </c>
      <c r="Q3" s="196">
        <v>5.17</v>
      </c>
      <c r="R3" s="196">
        <v>4.37</v>
      </c>
      <c r="S3" s="196">
        <v>6.76</v>
      </c>
      <c r="T3" s="196">
        <v>0</v>
      </c>
      <c r="U3" s="196">
        <v>2.1</v>
      </c>
      <c r="V3" s="196">
        <v>0.31</v>
      </c>
      <c r="W3" s="196">
        <v>0.67</v>
      </c>
      <c r="X3" s="196">
        <v>1.46</v>
      </c>
      <c r="Y3" s="196">
        <v>0</v>
      </c>
      <c r="Z3" s="196">
        <v>4.13</v>
      </c>
      <c r="AA3" s="196">
        <v>1.1399999999999999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18.39</v>
      </c>
      <c r="AJ3" s="196">
        <v>0</v>
      </c>
      <c r="AK3" s="196">
        <v>16.72</v>
      </c>
      <c r="AL3" s="196">
        <v>0</v>
      </c>
      <c r="AM3" s="196">
        <v>0</v>
      </c>
      <c r="AN3" s="196">
        <v>0</v>
      </c>
      <c r="AO3" s="196">
        <v>124.51</v>
      </c>
      <c r="AP3" s="196">
        <v>163.41999999999999</v>
      </c>
      <c r="AQ3" s="196">
        <v>0</v>
      </c>
      <c r="AR3" s="196">
        <v>0</v>
      </c>
      <c r="AS3" s="196">
        <v>29.33</v>
      </c>
      <c r="AT3" s="196">
        <v>38.99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18.68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13.25</v>
      </c>
      <c r="L4" s="196">
        <v>6.53</v>
      </c>
      <c r="M4" s="196">
        <v>2.16</v>
      </c>
      <c r="N4" s="196">
        <v>0.84</v>
      </c>
      <c r="O4" s="196">
        <v>2.48</v>
      </c>
      <c r="P4" s="196">
        <v>0.69</v>
      </c>
      <c r="Q4" s="196">
        <v>5.17</v>
      </c>
      <c r="R4" s="196">
        <v>12.82</v>
      </c>
      <c r="S4" s="196">
        <v>6.76</v>
      </c>
      <c r="T4" s="196">
        <v>0</v>
      </c>
      <c r="U4" s="196">
        <v>2.1</v>
      </c>
      <c r="V4" s="196">
        <v>0.31</v>
      </c>
      <c r="W4" s="196">
        <v>0.67</v>
      </c>
      <c r="X4" s="196">
        <v>1.46</v>
      </c>
      <c r="Y4" s="196">
        <v>0</v>
      </c>
      <c r="Z4" s="196">
        <v>4.13</v>
      </c>
      <c r="AA4" s="196">
        <v>1.1399999999999999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18.39</v>
      </c>
      <c r="AJ4" s="196">
        <v>0</v>
      </c>
      <c r="AK4" s="196">
        <v>16.72</v>
      </c>
      <c r="AL4" s="196">
        <v>0</v>
      </c>
      <c r="AM4" s="196">
        <v>0</v>
      </c>
      <c r="AN4" s="196">
        <v>0</v>
      </c>
      <c r="AO4" s="196">
        <v>124.51</v>
      </c>
      <c r="AP4" s="196">
        <v>163.41999999999999</v>
      </c>
      <c r="AQ4" s="196">
        <v>0</v>
      </c>
      <c r="AR4" s="196">
        <v>0</v>
      </c>
      <c r="AS4" s="196">
        <v>29.33</v>
      </c>
      <c r="AT4" s="196">
        <v>38.99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18.68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54.8</v>
      </c>
      <c r="L5" s="196">
        <v>6.53</v>
      </c>
      <c r="M5" s="196">
        <v>2.16</v>
      </c>
      <c r="N5" s="196">
        <v>0.84</v>
      </c>
      <c r="O5" s="196">
        <v>2.48</v>
      </c>
      <c r="P5" s="196">
        <v>0.69</v>
      </c>
      <c r="Q5" s="196">
        <v>5.17</v>
      </c>
      <c r="R5" s="196">
        <v>12.82</v>
      </c>
      <c r="S5" s="196">
        <v>6.76</v>
      </c>
      <c r="T5" s="196">
        <v>0</v>
      </c>
      <c r="U5" s="196">
        <v>2.1</v>
      </c>
      <c r="V5" s="196">
        <v>0.31</v>
      </c>
      <c r="W5" s="196">
        <v>0.67</v>
      </c>
      <c r="X5" s="196">
        <v>1.46</v>
      </c>
      <c r="Y5" s="196">
        <v>0</v>
      </c>
      <c r="Z5" s="196">
        <v>4.13</v>
      </c>
      <c r="AA5" s="196">
        <v>1.1399999999999999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18.39</v>
      </c>
      <c r="AJ5" s="196">
        <v>0</v>
      </c>
      <c r="AK5" s="196">
        <v>16.72</v>
      </c>
      <c r="AL5" s="196">
        <v>0</v>
      </c>
      <c r="AM5" s="196">
        <v>0</v>
      </c>
      <c r="AN5" s="196">
        <v>0</v>
      </c>
      <c r="AO5" s="196">
        <v>124.51</v>
      </c>
      <c r="AP5" s="196">
        <v>163.41999999999999</v>
      </c>
      <c r="AQ5" s="196">
        <v>0</v>
      </c>
      <c r="AR5" s="196">
        <v>0</v>
      </c>
      <c r="AS5" s="196">
        <v>29.33</v>
      </c>
      <c r="AT5" s="196">
        <v>38.99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18.68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71.22</v>
      </c>
      <c r="L6" s="196">
        <v>6.53</v>
      </c>
      <c r="M6" s="196">
        <v>2.16</v>
      </c>
      <c r="N6" s="196">
        <v>0.84</v>
      </c>
      <c r="O6" s="196">
        <v>2.48</v>
      </c>
      <c r="P6" s="196">
        <v>0.69</v>
      </c>
      <c r="Q6" s="196">
        <v>5.17</v>
      </c>
      <c r="R6" s="196">
        <v>12.82</v>
      </c>
      <c r="S6" s="196">
        <v>6.76</v>
      </c>
      <c r="T6" s="196">
        <v>0</v>
      </c>
      <c r="U6" s="196">
        <v>2.1</v>
      </c>
      <c r="V6" s="196">
        <v>0.31</v>
      </c>
      <c r="W6" s="196">
        <v>0.67</v>
      </c>
      <c r="X6" s="196">
        <v>1.46</v>
      </c>
      <c r="Y6" s="196">
        <v>0</v>
      </c>
      <c r="Z6" s="196">
        <v>4.13</v>
      </c>
      <c r="AA6" s="196">
        <v>1.1399999999999999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18.39</v>
      </c>
      <c r="AJ6" s="196">
        <v>0</v>
      </c>
      <c r="AK6" s="196">
        <v>16.72</v>
      </c>
      <c r="AL6" s="196">
        <v>0</v>
      </c>
      <c r="AM6" s="196">
        <v>0</v>
      </c>
      <c r="AN6" s="196">
        <v>0</v>
      </c>
      <c r="AO6" s="196">
        <v>124.51</v>
      </c>
      <c r="AP6" s="196">
        <v>163.41999999999999</v>
      </c>
      <c r="AQ6" s="196">
        <v>0</v>
      </c>
      <c r="AR6" s="196">
        <v>0</v>
      </c>
      <c r="AS6" s="196">
        <v>29.33</v>
      </c>
      <c r="AT6" s="196">
        <v>38.99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18.91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80.89</v>
      </c>
      <c r="L7" s="196">
        <v>6.53</v>
      </c>
      <c r="M7" s="196">
        <v>2.16</v>
      </c>
      <c r="N7" s="196">
        <v>0.84</v>
      </c>
      <c r="O7" s="196">
        <v>2.48</v>
      </c>
      <c r="P7" s="196">
        <v>0.69</v>
      </c>
      <c r="Q7" s="196">
        <v>5.17</v>
      </c>
      <c r="R7" s="196">
        <v>12.82</v>
      </c>
      <c r="S7" s="196">
        <v>6.76</v>
      </c>
      <c r="T7" s="196">
        <v>0</v>
      </c>
      <c r="U7" s="196">
        <v>2.1</v>
      </c>
      <c r="V7" s="196">
        <v>0.31</v>
      </c>
      <c r="W7" s="196">
        <v>0.67</v>
      </c>
      <c r="X7" s="196">
        <v>1.46</v>
      </c>
      <c r="Y7" s="196">
        <v>0</v>
      </c>
      <c r="Z7" s="196">
        <v>5.38</v>
      </c>
      <c r="AA7" s="196">
        <v>1.1399999999999999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18.39</v>
      </c>
      <c r="AJ7" s="196">
        <v>0</v>
      </c>
      <c r="AK7" s="196">
        <v>16.72</v>
      </c>
      <c r="AL7" s="196">
        <v>0</v>
      </c>
      <c r="AM7" s="196">
        <v>0</v>
      </c>
      <c r="AN7" s="196">
        <v>0</v>
      </c>
      <c r="AO7" s="196">
        <v>124.51</v>
      </c>
      <c r="AP7" s="196">
        <v>163.41999999999999</v>
      </c>
      <c r="AQ7" s="196">
        <v>0</v>
      </c>
      <c r="AR7" s="196">
        <v>0</v>
      </c>
      <c r="AS7" s="196">
        <v>29.33</v>
      </c>
      <c r="AT7" s="196">
        <v>38.99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18.91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90.55</v>
      </c>
      <c r="L8" s="196">
        <v>6.53</v>
      </c>
      <c r="M8" s="196">
        <v>2.16</v>
      </c>
      <c r="N8" s="196">
        <v>0.84</v>
      </c>
      <c r="O8" s="196">
        <v>2.48</v>
      </c>
      <c r="P8" s="196">
        <v>0.69</v>
      </c>
      <c r="Q8" s="196">
        <v>5.17</v>
      </c>
      <c r="R8" s="196">
        <v>12.82</v>
      </c>
      <c r="S8" s="196">
        <v>6.76</v>
      </c>
      <c r="T8" s="196">
        <v>0</v>
      </c>
      <c r="U8" s="196">
        <v>2.1</v>
      </c>
      <c r="V8" s="196">
        <v>0.31</v>
      </c>
      <c r="W8" s="196">
        <v>0.67</v>
      </c>
      <c r="X8" s="196">
        <v>1.46</v>
      </c>
      <c r="Y8" s="196">
        <v>0</v>
      </c>
      <c r="Z8" s="196">
        <v>5.38</v>
      </c>
      <c r="AA8" s="196">
        <v>1.1399999999999999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18.39</v>
      </c>
      <c r="AJ8" s="196">
        <v>0</v>
      </c>
      <c r="AK8" s="196">
        <v>16.72</v>
      </c>
      <c r="AL8" s="196">
        <v>0</v>
      </c>
      <c r="AM8" s="196">
        <v>0</v>
      </c>
      <c r="AN8" s="196">
        <v>0</v>
      </c>
      <c r="AO8" s="196">
        <v>124.51</v>
      </c>
      <c r="AP8" s="196">
        <v>163.41999999999999</v>
      </c>
      <c r="AQ8" s="196">
        <v>0</v>
      </c>
      <c r="AR8" s="196">
        <v>0</v>
      </c>
      <c r="AS8" s="196">
        <v>29.33</v>
      </c>
      <c r="AT8" s="196">
        <v>38.99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18.91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61.56</v>
      </c>
      <c r="L9" s="196">
        <v>6.53</v>
      </c>
      <c r="M9" s="196">
        <v>2.16</v>
      </c>
      <c r="N9" s="196">
        <v>0.84</v>
      </c>
      <c r="O9" s="196">
        <v>2.48</v>
      </c>
      <c r="P9" s="196">
        <v>0.69</v>
      </c>
      <c r="Q9" s="196">
        <v>5.17</v>
      </c>
      <c r="R9" s="196">
        <v>12.82</v>
      </c>
      <c r="S9" s="196">
        <v>6.76</v>
      </c>
      <c r="T9" s="196">
        <v>0</v>
      </c>
      <c r="U9" s="196">
        <v>2.1</v>
      </c>
      <c r="V9" s="196">
        <v>0.31</v>
      </c>
      <c r="W9" s="196">
        <v>0.67</v>
      </c>
      <c r="X9" s="196">
        <v>1.46</v>
      </c>
      <c r="Y9" s="196">
        <v>0</v>
      </c>
      <c r="Z9" s="196">
        <v>4.13</v>
      </c>
      <c r="AA9" s="196">
        <v>1.1399999999999999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18.39</v>
      </c>
      <c r="AJ9" s="196">
        <v>0</v>
      </c>
      <c r="AK9" s="196">
        <v>16.72</v>
      </c>
      <c r="AL9" s="196">
        <v>0</v>
      </c>
      <c r="AM9" s="196">
        <v>0</v>
      </c>
      <c r="AN9" s="196">
        <v>0</v>
      </c>
      <c r="AO9" s="196">
        <v>124.51</v>
      </c>
      <c r="AP9" s="196">
        <v>163.41999999999999</v>
      </c>
      <c r="AQ9" s="196">
        <v>0</v>
      </c>
      <c r="AR9" s="196">
        <v>0</v>
      </c>
      <c r="AS9" s="196">
        <v>29.33</v>
      </c>
      <c r="AT9" s="196">
        <v>38.99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18.91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71.22</v>
      </c>
      <c r="L10" s="196">
        <v>6.53</v>
      </c>
      <c r="M10" s="196">
        <v>2.16</v>
      </c>
      <c r="N10" s="196">
        <v>0.84</v>
      </c>
      <c r="O10" s="196">
        <v>2.48</v>
      </c>
      <c r="P10" s="196">
        <v>0.69</v>
      </c>
      <c r="Q10" s="196">
        <v>5.17</v>
      </c>
      <c r="R10" s="196">
        <v>12.82</v>
      </c>
      <c r="S10" s="196">
        <v>6.76</v>
      </c>
      <c r="T10" s="196">
        <v>0</v>
      </c>
      <c r="U10" s="196">
        <v>2.1</v>
      </c>
      <c r="V10" s="196">
        <v>0.31</v>
      </c>
      <c r="W10" s="196">
        <v>0.67</v>
      </c>
      <c r="X10" s="196">
        <v>1.46</v>
      </c>
      <c r="Y10" s="196">
        <v>0</v>
      </c>
      <c r="Z10" s="196">
        <v>4.13</v>
      </c>
      <c r="AA10" s="196">
        <v>1.1399999999999999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18.39</v>
      </c>
      <c r="AJ10" s="196">
        <v>0</v>
      </c>
      <c r="AK10" s="196">
        <v>16.72</v>
      </c>
      <c r="AL10" s="196">
        <v>0</v>
      </c>
      <c r="AM10" s="196">
        <v>0</v>
      </c>
      <c r="AN10" s="196">
        <v>0</v>
      </c>
      <c r="AO10" s="196">
        <v>124.51</v>
      </c>
      <c r="AP10" s="196">
        <v>163.41999999999999</v>
      </c>
      <c r="AQ10" s="196">
        <v>0</v>
      </c>
      <c r="AR10" s="196">
        <v>0</v>
      </c>
      <c r="AS10" s="196">
        <v>29.33</v>
      </c>
      <c r="AT10" s="196">
        <v>38.99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18.91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46.27</v>
      </c>
      <c r="L11" s="196">
        <v>6.53</v>
      </c>
      <c r="M11" s="196">
        <v>2.16</v>
      </c>
      <c r="N11" s="196">
        <v>0.84</v>
      </c>
      <c r="O11" s="196">
        <v>2.48</v>
      </c>
      <c r="P11" s="196">
        <v>0.69</v>
      </c>
      <c r="Q11" s="196">
        <v>5.17</v>
      </c>
      <c r="R11" s="196">
        <v>12.82</v>
      </c>
      <c r="S11" s="196">
        <v>6.76</v>
      </c>
      <c r="T11" s="196">
        <v>0</v>
      </c>
      <c r="U11" s="196">
        <v>2.1</v>
      </c>
      <c r="V11" s="196">
        <v>0.31</v>
      </c>
      <c r="W11" s="196">
        <v>0.67</v>
      </c>
      <c r="X11" s="196">
        <v>1.46</v>
      </c>
      <c r="Y11" s="196">
        <v>0</v>
      </c>
      <c r="Z11" s="196">
        <v>4.13</v>
      </c>
      <c r="AA11" s="196">
        <v>1.1399999999999999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18.39</v>
      </c>
      <c r="AJ11" s="196">
        <v>0</v>
      </c>
      <c r="AK11" s="196">
        <v>16.72</v>
      </c>
      <c r="AL11" s="196">
        <v>0</v>
      </c>
      <c r="AM11" s="196">
        <v>0</v>
      </c>
      <c r="AN11" s="196">
        <v>0</v>
      </c>
      <c r="AO11" s="196">
        <v>124.51</v>
      </c>
      <c r="AP11" s="196">
        <v>163.41999999999999</v>
      </c>
      <c r="AQ11" s="196">
        <v>0</v>
      </c>
      <c r="AR11" s="196">
        <v>0</v>
      </c>
      <c r="AS11" s="196">
        <v>29.33</v>
      </c>
      <c r="AT11" s="196">
        <v>38.99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18.91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51.9</v>
      </c>
      <c r="L12" s="196">
        <v>6.53</v>
      </c>
      <c r="M12" s="196">
        <v>2.16</v>
      </c>
      <c r="N12" s="196">
        <v>0.84</v>
      </c>
      <c r="O12" s="196">
        <v>2.48</v>
      </c>
      <c r="P12" s="196">
        <v>0.69</v>
      </c>
      <c r="Q12" s="196">
        <v>5.17</v>
      </c>
      <c r="R12" s="196">
        <v>12.82</v>
      </c>
      <c r="S12" s="196">
        <v>6.76</v>
      </c>
      <c r="T12" s="196">
        <v>0</v>
      </c>
      <c r="U12" s="196">
        <v>2.1</v>
      </c>
      <c r="V12" s="196">
        <v>0.31</v>
      </c>
      <c r="W12" s="196">
        <v>0.67</v>
      </c>
      <c r="X12" s="196">
        <v>1.46</v>
      </c>
      <c r="Y12" s="196">
        <v>0</v>
      </c>
      <c r="Z12" s="196">
        <v>4.13</v>
      </c>
      <c r="AA12" s="196">
        <v>1.1399999999999999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18.39</v>
      </c>
      <c r="AJ12" s="196">
        <v>0</v>
      </c>
      <c r="AK12" s="196">
        <v>16.72</v>
      </c>
      <c r="AL12" s="196">
        <v>0</v>
      </c>
      <c r="AM12" s="196">
        <v>0</v>
      </c>
      <c r="AN12" s="196">
        <v>0</v>
      </c>
      <c r="AO12" s="196">
        <v>124.51</v>
      </c>
      <c r="AP12" s="196">
        <v>163.41999999999999</v>
      </c>
      <c r="AQ12" s="196">
        <v>0</v>
      </c>
      <c r="AR12" s="196">
        <v>0</v>
      </c>
      <c r="AS12" s="196">
        <v>29.33</v>
      </c>
      <c r="AT12" s="196">
        <v>38.99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18.91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61.56</v>
      </c>
      <c r="L13" s="196">
        <v>6.53</v>
      </c>
      <c r="M13" s="196">
        <v>2.16</v>
      </c>
      <c r="N13" s="196">
        <v>0.84</v>
      </c>
      <c r="O13" s="196">
        <v>2.48</v>
      </c>
      <c r="P13" s="196">
        <v>0.68</v>
      </c>
      <c r="Q13" s="196">
        <v>5.17</v>
      </c>
      <c r="R13" s="196">
        <v>12.82</v>
      </c>
      <c r="S13" s="196">
        <v>6.76</v>
      </c>
      <c r="T13" s="196">
        <v>0</v>
      </c>
      <c r="U13" s="196">
        <v>2.1</v>
      </c>
      <c r="V13" s="196">
        <v>0.31</v>
      </c>
      <c r="W13" s="196">
        <v>0.67</v>
      </c>
      <c r="X13" s="196">
        <v>1.46</v>
      </c>
      <c r="Y13" s="196">
        <v>0</v>
      </c>
      <c r="Z13" s="196">
        <v>4.13</v>
      </c>
      <c r="AA13" s="196">
        <v>1.1399999999999999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18.39</v>
      </c>
      <c r="AJ13" s="196">
        <v>0</v>
      </c>
      <c r="AK13" s="196">
        <v>16.72</v>
      </c>
      <c r="AL13" s="196">
        <v>0</v>
      </c>
      <c r="AM13" s="196">
        <v>0</v>
      </c>
      <c r="AN13" s="196">
        <v>0</v>
      </c>
      <c r="AO13" s="196">
        <v>124.51</v>
      </c>
      <c r="AP13" s="196">
        <v>163.41999999999999</v>
      </c>
      <c r="AQ13" s="196">
        <v>0</v>
      </c>
      <c r="AR13" s="196">
        <v>0</v>
      </c>
      <c r="AS13" s="196">
        <v>29.33</v>
      </c>
      <c r="AT13" s="196">
        <v>38.99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18.91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61.56</v>
      </c>
      <c r="L14" s="196">
        <v>6.53</v>
      </c>
      <c r="M14" s="196">
        <v>2.16</v>
      </c>
      <c r="N14" s="196">
        <v>0.84</v>
      </c>
      <c r="O14" s="196">
        <v>2.48</v>
      </c>
      <c r="P14" s="196">
        <v>0.68</v>
      </c>
      <c r="Q14" s="196">
        <v>5.17</v>
      </c>
      <c r="R14" s="196">
        <v>12.82</v>
      </c>
      <c r="S14" s="196">
        <v>6.76</v>
      </c>
      <c r="T14" s="196">
        <v>0</v>
      </c>
      <c r="U14" s="196">
        <v>2.1</v>
      </c>
      <c r="V14" s="196">
        <v>0.31</v>
      </c>
      <c r="W14" s="196">
        <v>0.67</v>
      </c>
      <c r="X14" s="196">
        <v>1.46</v>
      </c>
      <c r="Y14" s="196">
        <v>0</v>
      </c>
      <c r="Z14" s="196">
        <v>4.13</v>
      </c>
      <c r="AA14" s="196">
        <v>1.1399999999999999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18.39</v>
      </c>
      <c r="AJ14" s="196">
        <v>0</v>
      </c>
      <c r="AK14" s="196">
        <v>16.72</v>
      </c>
      <c r="AL14" s="196">
        <v>0</v>
      </c>
      <c r="AM14" s="196">
        <v>0</v>
      </c>
      <c r="AN14" s="196">
        <v>0</v>
      </c>
      <c r="AO14" s="196">
        <v>124.51</v>
      </c>
      <c r="AP14" s="196">
        <v>163.41999999999999</v>
      </c>
      <c r="AQ14" s="196">
        <v>0</v>
      </c>
      <c r="AR14" s="196">
        <v>0</v>
      </c>
      <c r="AS14" s="196">
        <v>29.33</v>
      </c>
      <c r="AT14" s="196">
        <v>38.99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18.91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61.56</v>
      </c>
      <c r="L15" s="196">
        <v>6.53</v>
      </c>
      <c r="M15" s="196">
        <v>2.16</v>
      </c>
      <c r="N15" s="196">
        <v>0.84</v>
      </c>
      <c r="O15" s="196">
        <v>2.48</v>
      </c>
      <c r="P15" s="196">
        <v>0.68</v>
      </c>
      <c r="Q15" s="196">
        <v>5.17</v>
      </c>
      <c r="R15" s="196">
        <v>12.62</v>
      </c>
      <c r="S15" s="196">
        <v>6.76</v>
      </c>
      <c r="T15" s="196">
        <v>0</v>
      </c>
      <c r="U15" s="196">
        <v>2.1</v>
      </c>
      <c r="V15" s="196">
        <v>0.3</v>
      </c>
      <c r="W15" s="196">
        <v>0.67</v>
      </c>
      <c r="X15" s="196">
        <v>1.46</v>
      </c>
      <c r="Y15" s="196">
        <v>0</v>
      </c>
      <c r="Z15" s="196">
        <v>4.13</v>
      </c>
      <c r="AA15" s="196">
        <v>1.1399999999999999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18.39</v>
      </c>
      <c r="AJ15" s="196">
        <v>0</v>
      </c>
      <c r="AK15" s="196">
        <v>16.72</v>
      </c>
      <c r="AL15" s="196">
        <v>0</v>
      </c>
      <c r="AM15" s="196">
        <v>0</v>
      </c>
      <c r="AN15" s="196">
        <v>0</v>
      </c>
      <c r="AO15" s="196">
        <v>124.51</v>
      </c>
      <c r="AP15" s="196">
        <v>163.41999999999999</v>
      </c>
      <c r="AQ15" s="196">
        <v>0</v>
      </c>
      <c r="AR15" s="196">
        <v>0</v>
      </c>
      <c r="AS15" s="196">
        <v>29.33</v>
      </c>
      <c r="AT15" s="196">
        <v>38.99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18.91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61.56</v>
      </c>
      <c r="L16" s="196">
        <v>6.53</v>
      </c>
      <c r="M16" s="196">
        <v>2.16</v>
      </c>
      <c r="N16" s="196">
        <v>0.84</v>
      </c>
      <c r="O16" s="196">
        <v>2.48</v>
      </c>
      <c r="P16" s="196">
        <v>0.68</v>
      </c>
      <c r="Q16" s="196">
        <v>5.17</v>
      </c>
      <c r="R16" s="196">
        <v>12.82</v>
      </c>
      <c r="S16" s="196">
        <v>6.76</v>
      </c>
      <c r="T16" s="196">
        <v>0</v>
      </c>
      <c r="U16" s="196">
        <v>2.1</v>
      </c>
      <c r="V16" s="196">
        <v>0.3</v>
      </c>
      <c r="W16" s="196">
        <v>0.67</v>
      </c>
      <c r="X16" s="196">
        <v>1.46</v>
      </c>
      <c r="Y16" s="196">
        <v>0</v>
      </c>
      <c r="Z16" s="196">
        <v>4.13</v>
      </c>
      <c r="AA16" s="196">
        <v>1.1399999999999999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18.39</v>
      </c>
      <c r="AJ16" s="196">
        <v>0</v>
      </c>
      <c r="AK16" s="196">
        <v>16.72</v>
      </c>
      <c r="AL16" s="196">
        <v>0</v>
      </c>
      <c r="AM16" s="196">
        <v>0</v>
      </c>
      <c r="AN16" s="196">
        <v>0</v>
      </c>
      <c r="AO16" s="196">
        <v>124.51</v>
      </c>
      <c r="AP16" s="196">
        <v>163.41999999999999</v>
      </c>
      <c r="AQ16" s="196">
        <v>0</v>
      </c>
      <c r="AR16" s="196">
        <v>0</v>
      </c>
      <c r="AS16" s="196">
        <v>29.33</v>
      </c>
      <c r="AT16" s="196">
        <v>38.99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18.91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61.56</v>
      </c>
      <c r="L17" s="196">
        <v>6.53</v>
      </c>
      <c r="M17" s="196">
        <v>2.16</v>
      </c>
      <c r="N17" s="196">
        <v>0.84</v>
      </c>
      <c r="O17" s="196">
        <v>2.48</v>
      </c>
      <c r="P17" s="196">
        <v>0.68</v>
      </c>
      <c r="Q17" s="196">
        <v>5.17</v>
      </c>
      <c r="R17" s="196">
        <v>12.82</v>
      </c>
      <c r="S17" s="196">
        <v>6.76</v>
      </c>
      <c r="T17" s="196">
        <v>0</v>
      </c>
      <c r="U17" s="196">
        <v>2.1</v>
      </c>
      <c r="V17" s="196">
        <v>0.3</v>
      </c>
      <c r="W17" s="196">
        <v>0.67</v>
      </c>
      <c r="X17" s="196">
        <v>1.46</v>
      </c>
      <c r="Y17" s="196">
        <v>0</v>
      </c>
      <c r="Z17" s="196">
        <v>4.13</v>
      </c>
      <c r="AA17" s="196">
        <v>1.1399999999999999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18.39</v>
      </c>
      <c r="AJ17" s="196">
        <v>0</v>
      </c>
      <c r="AK17" s="196">
        <v>16.72</v>
      </c>
      <c r="AL17" s="196">
        <v>0</v>
      </c>
      <c r="AM17" s="196">
        <v>0</v>
      </c>
      <c r="AN17" s="196">
        <v>0</v>
      </c>
      <c r="AO17" s="196">
        <v>124.51</v>
      </c>
      <c r="AP17" s="196">
        <v>163.41999999999999</v>
      </c>
      <c r="AQ17" s="196">
        <v>0</v>
      </c>
      <c r="AR17" s="196">
        <v>0</v>
      </c>
      <c r="AS17" s="196">
        <v>29.33</v>
      </c>
      <c r="AT17" s="196">
        <v>38.99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18.91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51.89</v>
      </c>
      <c r="L18" s="196">
        <v>6.53</v>
      </c>
      <c r="M18" s="196">
        <v>2.16</v>
      </c>
      <c r="N18" s="196">
        <v>0.84</v>
      </c>
      <c r="O18" s="196">
        <v>2.48</v>
      </c>
      <c r="P18" s="196">
        <v>0.68</v>
      </c>
      <c r="Q18" s="196">
        <v>5.17</v>
      </c>
      <c r="R18" s="196">
        <v>12.82</v>
      </c>
      <c r="S18" s="196">
        <v>6.76</v>
      </c>
      <c r="T18" s="196">
        <v>0</v>
      </c>
      <c r="U18" s="196">
        <v>2.1</v>
      </c>
      <c r="V18" s="196">
        <v>0.3</v>
      </c>
      <c r="W18" s="196">
        <v>0.67</v>
      </c>
      <c r="X18" s="196">
        <v>1.46</v>
      </c>
      <c r="Y18" s="196">
        <v>0</v>
      </c>
      <c r="Z18" s="196">
        <v>4.13</v>
      </c>
      <c r="AA18" s="196">
        <v>1.1399999999999999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18.39</v>
      </c>
      <c r="AJ18" s="196">
        <v>0</v>
      </c>
      <c r="AK18" s="196">
        <v>16.72</v>
      </c>
      <c r="AL18" s="196">
        <v>0</v>
      </c>
      <c r="AM18" s="196">
        <v>0</v>
      </c>
      <c r="AN18" s="196">
        <v>0</v>
      </c>
      <c r="AO18" s="196">
        <v>124.51</v>
      </c>
      <c r="AP18" s="196">
        <v>163.41999999999999</v>
      </c>
      <c r="AQ18" s="196">
        <v>0</v>
      </c>
      <c r="AR18" s="196">
        <v>0</v>
      </c>
      <c r="AS18" s="196">
        <v>29.33</v>
      </c>
      <c r="AT18" s="196">
        <v>38.99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18.91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42.24</v>
      </c>
      <c r="L19" s="196">
        <v>6.53</v>
      </c>
      <c r="M19" s="196">
        <v>2.16</v>
      </c>
      <c r="N19" s="196">
        <v>0.84</v>
      </c>
      <c r="O19" s="196">
        <v>2.48</v>
      </c>
      <c r="P19" s="196">
        <v>0.68</v>
      </c>
      <c r="Q19" s="196">
        <v>5.17</v>
      </c>
      <c r="R19" s="196">
        <v>13.96</v>
      </c>
      <c r="S19" s="196">
        <v>6.76</v>
      </c>
      <c r="T19" s="196">
        <v>0</v>
      </c>
      <c r="U19" s="196">
        <v>2.1</v>
      </c>
      <c r="V19" s="196">
        <v>0.31</v>
      </c>
      <c r="W19" s="196">
        <v>0.67</v>
      </c>
      <c r="X19" s="196">
        <v>1.46</v>
      </c>
      <c r="Y19" s="196">
        <v>0</v>
      </c>
      <c r="Z19" s="196">
        <v>4.13</v>
      </c>
      <c r="AA19" s="196">
        <v>1.1399999999999999</v>
      </c>
      <c r="AB19" s="196">
        <v>0</v>
      </c>
      <c r="AC19" s="196">
        <v>2.21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18.39</v>
      </c>
      <c r="AJ19" s="196">
        <v>0</v>
      </c>
      <c r="AK19" s="196">
        <v>16.72</v>
      </c>
      <c r="AL19" s="196">
        <v>0</v>
      </c>
      <c r="AM19" s="196">
        <v>0</v>
      </c>
      <c r="AN19" s="196">
        <v>0</v>
      </c>
      <c r="AO19" s="196">
        <v>124.51</v>
      </c>
      <c r="AP19" s="196">
        <v>163.41999999999999</v>
      </c>
      <c r="AQ19" s="196">
        <v>0</v>
      </c>
      <c r="AR19" s="196">
        <v>0</v>
      </c>
      <c r="AS19" s="196">
        <v>29.33</v>
      </c>
      <c r="AT19" s="196">
        <v>38.99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18.91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22.91</v>
      </c>
      <c r="L20" s="196">
        <v>6.53</v>
      </c>
      <c r="M20" s="196">
        <v>2.16</v>
      </c>
      <c r="N20" s="196">
        <v>0.84</v>
      </c>
      <c r="O20" s="196">
        <v>2.48</v>
      </c>
      <c r="P20" s="196">
        <v>0.68</v>
      </c>
      <c r="Q20" s="196">
        <v>5.17</v>
      </c>
      <c r="R20" s="196">
        <v>12.82</v>
      </c>
      <c r="S20" s="196">
        <v>6.76</v>
      </c>
      <c r="T20" s="196">
        <v>0</v>
      </c>
      <c r="U20" s="196">
        <v>2.1</v>
      </c>
      <c r="V20" s="196">
        <v>0.31</v>
      </c>
      <c r="W20" s="196">
        <v>0.67</v>
      </c>
      <c r="X20" s="196">
        <v>1.46</v>
      </c>
      <c r="Y20" s="196">
        <v>0</v>
      </c>
      <c r="Z20" s="196">
        <v>4.13</v>
      </c>
      <c r="AA20" s="196">
        <v>1.1399999999999999</v>
      </c>
      <c r="AB20" s="196">
        <v>0</v>
      </c>
      <c r="AC20" s="196">
        <v>2.21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18.39</v>
      </c>
      <c r="AJ20" s="196">
        <v>0</v>
      </c>
      <c r="AK20" s="196">
        <v>16.72</v>
      </c>
      <c r="AL20" s="196">
        <v>0</v>
      </c>
      <c r="AM20" s="196">
        <v>0</v>
      </c>
      <c r="AN20" s="196">
        <v>0</v>
      </c>
      <c r="AO20" s="196">
        <v>124.51</v>
      </c>
      <c r="AP20" s="196">
        <v>163.41999999999999</v>
      </c>
      <c r="AQ20" s="196">
        <v>0</v>
      </c>
      <c r="AR20" s="196">
        <v>0</v>
      </c>
      <c r="AS20" s="196">
        <v>29.33</v>
      </c>
      <c r="AT20" s="196">
        <v>38.99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18.91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8.61</v>
      </c>
      <c r="L21" s="196">
        <v>6.53</v>
      </c>
      <c r="M21" s="196">
        <v>2.16</v>
      </c>
      <c r="N21" s="196">
        <v>0.84</v>
      </c>
      <c r="O21" s="196">
        <v>2.48</v>
      </c>
      <c r="P21" s="196">
        <v>0.68</v>
      </c>
      <c r="Q21" s="196">
        <v>5.17</v>
      </c>
      <c r="R21" s="196">
        <v>12.82</v>
      </c>
      <c r="S21" s="196">
        <v>6.76</v>
      </c>
      <c r="T21" s="196">
        <v>0</v>
      </c>
      <c r="U21" s="196">
        <v>2.1</v>
      </c>
      <c r="V21" s="196">
        <v>0.31</v>
      </c>
      <c r="W21" s="196">
        <v>0.67</v>
      </c>
      <c r="X21" s="196">
        <v>1.46</v>
      </c>
      <c r="Y21" s="196">
        <v>0</v>
      </c>
      <c r="Z21" s="196">
        <v>4.13</v>
      </c>
      <c r="AA21" s="196">
        <v>1.1399999999999999</v>
      </c>
      <c r="AB21" s="196">
        <v>0</v>
      </c>
      <c r="AC21" s="196">
        <v>2.21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18.39</v>
      </c>
      <c r="AJ21" s="196">
        <v>0</v>
      </c>
      <c r="AK21" s="196">
        <v>16.72</v>
      </c>
      <c r="AL21" s="196">
        <v>0</v>
      </c>
      <c r="AM21" s="196">
        <v>0</v>
      </c>
      <c r="AN21" s="196">
        <v>0</v>
      </c>
      <c r="AO21" s="196">
        <v>124.51</v>
      </c>
      <c r="AP21" s="196">
        <v>163.41999999999999</v>
      </c>
      <c r="AQ21" s="196">
        <v>0</v>
      </c>
      <c r="AR21" s="196">
        <v>0</v>
      </c>
      <c r="AS21" s="196">
        <v>29.33</v>
      </c>
      <c r="AT21" s="196">
        <v>38.99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18.91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8.61</v>
      </c>
      <c r="L22" s="196">
        <v>6.53</v>
      </c>
      <c r="M22" s="196">
        <v>2.16</v>
      </c>
      <c r="N22" s="196">
        <v>0.84</v>
      </c>
      <c r="O22" s="196">
        <v>2.48</v>
      </c>
      <c r="P22" s="196">
        <v>0.68</v>
      </c>
      <c r="Q22" s="196">
        <v>5.17</v>
      </c>
      <c r="R22" s="196">
        <v>12.82</v>
      </c>
      <c r="S22" s="196">
        <v>6.76</v>
      </c>
      <c r="T22" s="196">
        <v>0</v>
      </c>
      <c r="U22" s="196">
        <v>2.1</v>
      </c>
      <c r="V22" s="196">
        <v>0.31</v>
      </c>
      <c r="W22" s="196">
        <v>0.67</v>
      </c>
      <c r="X22" s="196">
        <v>1.46</v>
      </c>
      <c r="Y22" s="196">
        <v>0</v>
      </c>
      <c r="Z22" s="196">
        <v>4.13</v>
      </c>
      <c r="AA22" s="196">
        <v>1.1399999999999999</v>
      </c>
      <c r="AB22" s="196">
        <v>0</v>
      </c>
      <c r="AC22" s="196">
        <v>2.21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18.39</v>
      </c>
      <c r="AJ22" s="196">
        <v>0</v>
      </c>
      <c r="AK22" s="196">
        <v>16.72</v>
      </c>
      <c r="AL22" s="196">
        <v>0</v>
      </c>
      <c r="AM22" s="196">
        <v>0</v>
      </c>
      <c r="AN22" s="196">
        <v>0</v>
      </c>
      <c r="AO22" s="196">
        <v>124.51</v>
      </c>
      <c r="AP22" s="196">
        <v>163.41999999999999</v>
      </c>
      <c r="AQ22" s="196">
        <v>0</v>
      </c>
      <c r="AR22" s="196">
        <v>0</v>
      </c>
      <c r="AS22" s="196">
        <v>29.33</v>
      </c>
      <c r="AT22" s="196">
        <v>38.99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18.91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8.61</v>
      </c>
      <c r="L23" s="196">
        <v>0.33</v>
      </c>
      <c r="M23" s="196">
        <v>2.16</v>
      </c>
      <c r="N23" s="196">
        <v>0.84</v>
      </c>
      <c r="O23" s="196">
        <v>2.48</v>
      </c>
      <c r="P23" s="196">
        <v>0.68</v>
      </c>
      <c r="Q23" s="196">
        <v>0.31</v>
      </c>
      <c r="R23" s="196">
        <v>4.8499999999999996</v>
      </c>
      <c r="S23" s="196">
        <v>0.39</v>
      </c>
      <c r="T23" s="196">
        <v>0</v>
      </c>
      <c r="U23" s="196">
        <v>2.1</v>
      </c>
      <c r="V23" s="196">
        <v>0.31</v>
      </c>
      <c r="W23" s="196">
        <v>0.67</v>
      </c>
      <c r="X23" s="196">
        <v>1.46</v>
      </c>
      <c r="Y23" s="196">
        <v>0</v>
      </c>
      <c r="Z23" s="196">
        <v>4.13</v>
      </c>
      <c r="AA23" s="196">
        <v>1.1399999999999999</v>
      </c>
      <c r="AB23" s="196">
        <v>0</v>
      </c>
      <c r="AC23" s="196">
        <v>2.21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18.39</v>
      </c>
      <c r="AJ23" s="196">
        <v>0</v>
      </c>
      <c r="AK23" s="196">
        <v>16.72</v>
      </c>
      <c r="AL23" s="196">
        <v>0</v>
      </c>
      <c r="AM23" s="196">
        <v>0</v>
      </c>
      <c r="AN23" s="196">
        <v>0</v>
      </c>
      <c r="AO23" s="196">
        <v>124.51</v>
      </c>
      <c r="AP23" s="196">
        <v>163.41999999999999</v>
      </c>
      <c r="AQ23" s="196">
        <v>0</v>
      </c>
      <c r="AR23" s="196">
        <v>0</v>
      </c>
      <c r="AS23" s="196">
        <v>29.1</v>
      </c>
      <c r="AT23" s="196">
        <v>38.99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18.91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8.61</v>
      </c>
      <c r="L24" s="196">
        <v>0.33</v>
      </c>
      <c r="M24" s="196">
        <v>2.16</v>
      </c>
      <c r="N24" s="196">
        <v>0.84</v>
      </c>
      <c r="O24" s="196">
        <v>2.48</v>
      </c>
      <c r="P24" s="196">
        <v>0.68</v>
      </c>
      <c r="Q24" s="196">
        <v>0.31</v>
      </c>
      <c r="R24" s="196">
        <v>4.38</v>
      </c>
      <c r="S24" s="196">
        <v>0.39</v>
      </c>
      <c r="T24" s="196">
        <v>0</v>
      </c>
      <c r="U24" s="196">
        <v>2.1</v>
      </c>
      <c r="V24" s="196">
        <v>0.31</v>
      </c>
      <c r="W24" s="196">
        <v>0.67</v>
      </c>
      <c r="X24" s="196">
        <v>1.46</v>
      </c>
      <c r="Y24" s="196">
        <v>0</v>
      </c>
      <c r="Z24" s="196">
        <v>4.13</v>
      </c>
      <c r="AA24" s="196">
        <v>1.1399999999999999</v>
      </c>
      <c r="AB24" s="196">
        <v>0</v>
      </c>
      <c r="AC24" s="196">
        <v>2.21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18.39</v>
      </c>
      <c r="AJ24" s="196">
        <v>0</v>
      </c>
      <c r="AK24" s="196">
        <v>16.72</v>
      </c>
      <c r="AL24" s="196">
        <v>0</v>
      </c>
      <c r="AM24" s="196">
        <v>0</v>
      </c>
      <c r="AN24" s="196">
        <v>0</v>
      </c>
      <c r="AO24" s="196">
        <v>124.51</v>
      </c>
      <c r="AP24" s="196">
        <v>163.41999999999999</v>
      </c>
      <c r="AQ24" s="196">
        <v>0</v>
      </c>
      <c r="AR24" s="196">
        <v>0</v>
      </c>
      <c r="AS24" s="196">
        <v>29.1</v>
      </c>
      <c r="AT24" s="196">
        <v>38.99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18.91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8.61</v>
      </c>
      <c r="L25" s="196">
        <v>0.33</v>
      </c>
      <c r="M25" s="196">
        <v>2.16</v>
      </c>
      <c r="N25" s="196">
        <v>0.84</v>
      </c>
      <c r="O25" s="196">
        <v>2.48</v>
      </c>
      <c r="P25" s="196">
        <v>0.68</v>
      </c>
      <c r="Q25" s="196">
        <v>0.31</v>
      </c>
      <c r="R25" s="196">
        <v>0.63</v>
      </c>
      <c r="S25" s="196">
        <v>0.39</v>
      </c>
      <c r="T25" s="196">
        <v>0</v>
      </c>
      <c r="U25" s="196">
        <v>2.1</v>
      </c>
      <c r="V25" s="196">
        <v>0.31</v>
      </c>
      <c r="W25" s="196">
        <v>0.67</v>
      </c>
      <c r="X25" s="196">
        <v>1.46</v>
      </c>
      <c r="Y25" s="196">
        <v>0</v>
      </c>
      <c r="Z25" s="196">
        <v>3.12</v>
      </c>
      <c r="AA25" s="196">
        <v>1.1399999999999999</v>
      </c>
      <c r="AB25" s="196">
        <v>0</v>
      </c>
      <c r="AC25" s="196">
        <v>2.21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18.39</v>
      </c>
      <c r="AJ25" s="196">
        <v>0</v>
      </c>
      <c r="AK25" s="196">
        <v>16.72</v>
      </c>
      <c r="AL25" s="196">
        <v>0</v>
      </c>
      <c r="AM25" s="196">
        <v>0</v>
      </c>
      <c r="AN25" s="196">
        <v>0</v>
      </c>
      <c r="AO25" s="196">
        <v>124.51</v>
      </c>
      <c r="AP25" s="196">
        <v>163.41999999999999</v>
      </c>
      <c r="AQ25" s="196">
        <v>0</v>
      </c>
      <c r="AR25" s="196">
        <v>0</v>
      </c>
      <c r="AS25" s="196">
        <v>29.1</v>
      </c>
      <c r="AT25" s="196">
        <v>38.99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18.91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4.43</v>
      </c>
      <c r="L26" s="196">
        <v>0.33</v>
      </c>
      <c r="M26" s="196">
        <v>2.16</v>
      </c>
      <c r="N26" s="196">
        <v>0.84</v>
      </c>
      <c r="O26" s="196">
        <v>2.48</v>
      </c>
      <c r="P26" s="196">
        <v>0.68</v>
      </c>
      <c r="Q26" s="196">
        <v>0.31</v>
      </c>
      <c r="R26" s="196">
        <v>0.63</v>
      </c>
      <c r="S26" s="196">
        <v>0.39</v>
      </c>
      <c r="T26" s="196">
        <v>0</v>
      </c>
      <c r="U26" s="196">
        <v>2.1</v>
      </c>
      <c r="V26" s="196">
        <v>0.31</v>
      </c>
      <c r="W26" s="196">
        <v>0.67</v>
      </c>
      <c r="X26" s="196">
        <v>1.46</v>
      </c>
      <c r="Y26" s="196">
        <v>0</v>
      </c>
      <c r="Z26" s="196">
        <v>3.12</v>
      </c>
      <c r="AA26" s="196">
        <v>1.1399999999999999</v>
      </c>
      <c r="AB26" s="196">
        <v>0</v>
      </c>
      <c r="AC26" s="196">
        <v>2.21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18.39</v>
      </c>
      <c r="AJ26" s="196">
        <v>0</v>
      </c>
      <c r="AK26" s="196">
        <v>16.72</v>
      </c>
      <c r="AL26" s="196">
        <v>0</v>
      </c>
      <c r="AM26" s="196">
        <v>0</v>
      </c>
      <c r="AN26" s="196">
        <v>0</v>
      </c>
      <c r="AO26" s="196">
        <v>124.51</v>
      </c>
      <c r="AP26" s="196">
        <v>163.41999999999999</v>
      </c>
      <c r="AQ26" s="196">
        <v>0</v>
      </c>
      <c r="AR26" s="196">
        <v>0</v>
      </c>
      <c r="AS26" s="196">
        <v>29.1</v>
      </c>
      <c r="AT26" s="196">
        <v>38.99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18.68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8.61</v>
      </c>
      <c r="L27" s="196">
        <v>0.33</v>
      </c>
      <c r="M27" s="196">
        <v>2.16</v>
      </c>
      <c r="N27" s="196">
        <v>0.84</v>
      </c>
      <c r="O27" s="196">
        <v>2.48</v>
      </c>
      <c r="P27" s="196">
        <v>0.68</v>
      </c>
      <c r="Q27" s="196">
        <v>0.31</v>
      </c>
      <c r="R27" s="196">
        <v>0.63</v>
      </c>
      <c r="S27" s="196">
        <v>0.39</v>
      </c>
      <c r="T27" s="196">
        <v>0</v>
      </c>
      <c r="U27" s="196">
        <v>2.1</v>
      </c>
      <c r="V27" s="196">
        <v>0.31</v>
      </c>
      <c r="W27" s="196">
        <v>0.67</v>
      </c>
      <c r="X27" s="196">
        <v>1.46</v>
      </c>
      <c r="Y27" s="196">
        <v>0</v>
      </c>
      <c r="Z27" s="196">
        <v>3.12</v>
      </c>
      <c r="AA27" s="196">
        <v>1.1399999999999999</v>
      </c>
      <c r="AB27" s="196">
        <v>0</v>
      </c>
      <c r="AC27" s="196">
        <v>2.21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18.39</v>
      </c>
      <c r="AJ27" s="196">
        <v>0</v>
      </c>
      <c r="AK27" s="196">
        <v>16.72</v>
      </c>
      <c r="AL27" s="196">
        <v>0</v>
      </c>
      <c r="AM27" s="196">
        <v>0</v>
      </c>
      <c r="AN27" s="196">
        <v>0</v>
      </c>
      <c r="AO27" s="196">
        <v>124.51</v>
      </c>
      <c r="AP27" s="196">
        <v>163.41999999999999</v>
      </c>
      <c r="AQ27" s="196">
        <v>0</v>
      </c>
      <c r="AR27" s="196">
        <v>0</v>
      </c>
      <c r="AS27" s="196">
        <v>29.1</v>
      </c>
      <c r="AT27" s="196">
        <v>38.99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18.68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8.61</v>
      </c>
      <c r="L28" s="196">
        <v>0.33</v>
      </c>
      <c r="M28" s="196">
        <v>2.16</v>
      </c>
      <c r="N28" s="196">
        <v>0.84</v>
      </c>
      <c r="O28" s="196">
        <v>2.48</v>
      </c>
      <c r="P28" s="196">
        <v>0.68</v>
      </c>
      <c r="Q28" s="196">
        <v>0.31</v>
      </c>
      <c r="R28" s="196">
        <v>0.63</v>
      </c>
      <c r="S28" s="196">
        <v>0.39</v>
      </c>
      <c r="T28" s="196">
        <v>0</v>
      </c>
      <c r="U28" s="196">
        <v>2.1</v>
      </c>
      <c r="V28" s="196">
        <v>0.31</v>
      </c>
      <c r="W28" s="196">
        <v>0.67</v>
      </c>
      <c r="X28" s="196">
        <v>1.46</v>
      </c>
      <c r="Y28" s="196">
        <v>0</v>
      </c>
      <c r="Z28" s="196">
        <v>3.12</v>
      </c>
      <c r="AA28" s="196">
        <v>1.1399999999999999</v>
      </c>
      <c r="AB28" s="196">
        <v>0</v>
      </c>
      <c r="AC28" s="196">
        <v>2.21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18.39</v>
      </c>
      <c r="AJ28" s="196">
        <v>0</v>
      </c>
      <c r="AK28" s="196">
        <v>16.72</v>
      </c>
      <c r="AL28" s="196">
        <v>0</v>
      </c>
      <c r="AM28" s="196">
        <v>0</v>
      </c>
      <c r="AN28" s="196">
        <v>0</v>
      </c>
      <c r="AO28" s="196">
        <v>124.51</v>
      </c>
      <c r="AP28" s="196">
        <v>163.41999999999999</v>
      </c>
      <c r="AQ28" s="196">
        <v>0</v>
      </c>
      <c r="AR28" s="196">
        <v>0</v>
      </c>
      <c r="AS28" s="196">
        <v>29.1</v>
      </c>
      <c r="AT28" s="196">
        <v>38.99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18.68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21.28</v>
      </c>
      <c r="L29" s="196">
        <v>0.33</v>
      </c>
      <c r="M29" s="196">
        <v>2.16</v>
      </c>
      <c r="N29" s="196">
        <v>0.84</v>
      </c>
      <c r="O29" s="196">
        <v>2.48</v>
      </c>
      <c r="P29" s="196">
        <v>0.68</v>
      </c>
      <c r="Q29" s="196">
        <v>0.63</v>
      </c>
      <c r="R29" s="196">
        <v>0.78</v>
      </c>
      <c r="S29" s="196">
        <v>3.27</v>
      </c>
      <c r="T29" s="196">
        <v>0</v>
      </c>
      <c r="U29" s="196">
        <v>2.1</v>
      </c>
      <c r="V29" s="196">
        <v>0.31</v>
      </c>
      <c r="W29" s="196">
        <v>0.67</v>
      </c>
      <c r="X29" s="196">
        <v>1.46</v>
      </c>
      <c r="Y29" s="196">
        <v>0</v>
      </c>
      <c r="Z29" s="196">
        <v>3.12</v>
      </c>
      <c r="AA29" s="196">
        <v>1.1399999999999999</v>
      </c>
      <c r="AB29" s="196">
        <v>0</v>
      </c>
      <c r="AC29" s="196">
        <v>1.77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18.39</v>
      </c>
      <c r="AJ29" s="196">
        <v>0</v>
      </c>
      <c r="AK29" s="196">
        <v>19.739999999999998</v>
      </c>
      <c r="AL29" s="196">
        <v>0</v>
      </c>
      <c r="AM29" s="196">
        <v>0</v>
      </c>
      <c r="AN29" s="196">
        <v>0</v>
      </c>
      <c r="AO29" s="196">
        <v>124.51</v>
      </c>
      <c r="AP29" s="196">
        <v>163.41999999999999</v>
      </c>
      <c r="AQ29" s="196">
        <v>0</v>
      </c>
      <c r="AR29" s="196">
        <v>0</v>
      </c>
      <c r="AS29" s="196">
        <v>29.1</v>
      </c>
      <c r="AT29" s="196">
        <v>38.99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18.68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8.61</v>
      </c>
      <c r="L30" s="196">
        <v>0.33</v>
      </c>
      <c r="M30" s="196">
        <v>2.16</v>
      </c>
      <c r="N30" s="196">
        <v>0.84</v>
      </c>
      <c r="O30" s="196">
        <v>2.48</v>
      </c>
      <c r="P30" s="196">
        <v>0.68</v>
      </c>
      <c r="Q30" s="196">
        <v>0.3</v>
      </c>
      <c r="R30" s="196">
        <v>0.63</v>
      </c>
      <c r="S30" s="196">
        <v>1.7</v>
      </c>
      <c r="T30" s="196">
        <v>0</v>
      </c>
      <c r="U30" s="196">
        <v>2.1</v>
      </c>
      <c r="V30" s="196">
        <v>0.31</v>
      </c>
      <c r="W30" s="196">
        <v>0.67</v>
      </c>
      <c r="X30" s="196">
        <v>1.46</v>
      </c>
      <c r="Y30" s="196">
        <v>0</v>
      </c>
      <c r="Z30" s="196">
        <v>3.12</v>
      </c>
      <c r="AA30" s="196">
        <v>1.1399999999999999</v>
      </c>
      <c r="AB30" s="196">
        <v>0</v>
      </c>
      <c r="AC30" s="196">
        <v>1.77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18.39</v>
      </c>
      <c r="AJ30" s="196">
        <v>0</v>
      </c>
      <c r="AK30" s="196">
        <v>19.739999999999998</v>
      </c>
      <c r="AL30" s="196">
        <v>0</v>
      </c>
      <c r="AM30" s="196">
        <v>0</v>
      </c>
      <c r="AN30" s="196">
        <v>0</v>
      </c>
      <c r="AO30" s="196">
        <v>124.51</v>
      </c>
      <c r="AP30" s="196">
        <v>163.41999999999999</v>
      </c>
      <c r="AQ30" s="196">
        <v>0</v>
      </c>
      <c r="AR30" s="196">
        <v>0</v>
      </c>
      <c r="AS30" s="196">
        <v>29.1</v>
      </c>
      <c r="AT30" s="196">
        <v>38.99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18.68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0.33</v>
      </c>
      <c r="M31" s="196">
        <v>2.16</v>
      </c>
      <c r="N31" s="196">
        <v>0.84</v>
      </c>
      <c r="O31" s="196">
        <v>2.48</v>
      </c>
      <c r="P31" s="196">
        <v>0.68</v>
      </c>
      <c r="Q31" s="196">
        <v>0.31</v>
      </c>
      <c r="R31" s="196">
        <v>0.63</v>
      </c>
      <c r="S31" s="196">
        <v>0.39</v>
      </c>
      <c r="T31" s="196">
        <v>0</v>
      </c>
      <c r="U31" s="196">
        <v>2.1</v>
      </c>
      <c r="V31" s="196">
        <v>0.31</v>
      </c>
      <c r="W31" s="196">
        <v>0.67</v>
      </c>
      <c r="X31" s="196">
        <v>1.46</v>
      </c>
      <c r="Y31" s="196">
        <v>0</v>
      </c>
      <c r="Z31" s="196">
        <v>3.12</v>
      </c>
      <c r="AA31" s="196">
        <v>1.1399999999999999</v>
      </c>
      <c r="AB31" s="196">
        <v>0</v>
      </c>
      <c r="AC31" s="196">
        <v>1.77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18.39</v>
      </c>
      <c r="AJ31" s="196">
        <v>0</v>
      </c>
      <c r="AK31" s="196">
        <v>19.739999999999998</v>
      </c>
      <c r="AL31" s="196">
        <v>0</v>
      </c>
      <c r="AM31" s="196">
        <v>0</v>
      </c>
      <c r="AN31" s="196">
        <v>0</v>
      </c>
      <c r="AO31" s="196">
        <v>124.51</v>
      </c>
      <c r="AP31" s="196">
        <v>163.41999999999999</v>
      </c>
      <c r="AQ31" s="196">
        <v>0</v>
      </c>
      <c r="AR31" s="196">
        <v>0</v>
      </c>
      <c r="AS31" s="196">
        <v>28.62</v>
      </c>
      <c r="AT31" s="196">
        <v>38.99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18.68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8.61</v>
      </c>
      <c r="L32" s="196">
        <v>0.33</v>
      </c>
      <c r="M32" s="196">
        <v>2.16</v>
      </c>
      <c r="N32" s="196">
        <v>0.84</v>
      </c>
      <c r="O32" s="196">
        <v>2.48</v>
      </c>
      <c r="P32" s="196">
        <v>0.68</v>
      </c>
      <c r="Q32" s="196">
        <v>0.31</v>
      </c>
      <c r="R32" s="196">
        <v>0.63</v>
      </c>
      <c r="S32" s="196">
        <v>0.39</v>
      </c>
      <c r="T32" s="196">
        <v>0</v>
      </c>
      <c r="U32" s="196">
        <v>2.1</v>
      </c>
      <c r="V32" s="196">
        <v>0.31</v>
      </c>
      <c r="W32" s="196">
        <v>0.67</v>
      </c>
      <c r="X32" s="196">
        <v>1.46</v>
      </c>
      <c r="Y32" s="196">
        <v>0</v>
      </c>
      <c r="Z32" s="196">
        <v>3.12</v>
      </c>
      <c r="AA32" s="196">
        <v>1.1399999999999999</v>
      </c>
      <c r="AB32" s="196">
        <v>0</v>
      </c>
      <c r="AC32" s="196">
        <v>1.77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18.39</v>
      </c>
      <c r="AJ32" s="196">
        <v>0</v>
      </c>
      <c r="AK32" s="196">
        <v>19.739999999999998</v>
      </c>
      <c r="AL32" s="196">
        <v>0</v>
      </c>
      <c r="AM32" s="196">
        <v>0</v>
      </c>
      <c r="AN32" s="196">
        <v>0</v>
      </c>
      <c r="AO32" s="196">
        <v>124.51</v>
      </c>
      <c r="AP32" s="196">
        <v>163.41999999999999</v>
      </c>
      <c r="AQ32" s="196">
        <v>0</v>
      </c>
      <c r="AR32" s="196">
        <v>0</v>
      </c>
      <c r="AS32" s="196">
        <v>29.57</v>
      </c>
      <c r="AT32" s="196">
        <v>38.99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18.68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8.61</v>
      </c>
      <c r="L33" s="196">
        <v>0.33</v>
      </c>
      <c r="M33" s="196">
        <v>2.16</v>
      </c>
      <c r="N33" s="196">
        <v>0.84</v>
      </c>
      <c r="O33" s="196">
        <v>2.48</v>
      </c>
      <c r="P33" s="196">
        <v>0.68</v>
      </c>
      <c r="Q33" s="196">
        <v>0.31</v>
      </c>
      <c r="R33" s="196">
        <v>1.05</v>
      </c>
      <c r="S33" s="196">
        <v>0.39</v>
      </c>
      <c r="T33" s="196">
        <v>0</v>
      </c>
      <c r="U33" s="196">
        <v>2.1</v>
      </c>
      <c r="V33" s="196">
        <v>0.31</v>
      </c>
      <c r="W33" s="196">
        <v>0.67</v>
      </c>
      <c r="X33" s="196">
        <v>1.46</v>
      </c>
      <c r="Y33" s="196">
        <v>0</v>
      </c>
      <c r="Z33" s="196">
        <v>3.12</v>
      </c>
      <c r="AA33" s="196">
        <v>1.1399999999999999</v>
      </c>
      <c r="AB33" s="196">
        <v>0</v>
      </c>
      <c r="AC33" s="196">
        <v>1.77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18.39</v>
      </c>
      <c r="AJ33" s="196">
        <v>0</v>
      </c>
      <c r="AK33" s="196">
        <v>19.739999999999998</v>
      </c>
      <c r="AL33" s="196">
        <v>0</v>
      </c>
      <c r="AM33" s="196">
        <v>0</v>
      </c>
      <c r="AN33" s="196">
        <v>0</v>
      </c>
      <c r="AO33" s="196">
        <v>124.51</v>
      </c>
      <c r="AP33" s="196">
        <v>163.41999999999999</v>
      </c>
      <c r="AQ33" s="196">
        <v>0</v>
      </c>
      <c r="AR33" s="196">
        <v>0</v>
      </c>
      <c r="AS33" s="196">
        <v>29.57</v>
      </c>
      <c r="AT33" s="196">
        <v>38.51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18.68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8.61</v>
      </c>
      <c r="L34" s="196">
        <v>0.33</v>
      </c>
      <c r="M34" s="196">
        <v>2.16</v>
      </c>
      <c r="N34" s="196">
        <v>0.84</v>
      </c>
      <c r="O34" s="196">
        <v>2.48</v>
      </c>
      <c r="P34" s="196">
        <v>0.68</v>
      </c>
      <c r="Q34" s="196">
        <v>0.31</v>
      </c>
      <c r="R34" s="196">
        <v>0.63</v>
      </c>
      <c r="S34" s="196">
        <v>0.39</v>
      </c>
      <c r="T34" s="196">
        <v>0</v>
      </c>
      <c r="U34" s="196">
        <v>2.1</v>
      </c>
      <c r="V34" s="196">
        <v>0.31</v>
      </c>
      <c r="W34" s="196">
        <v>0.67</v>
      </c>
      <c r="X34" s="196">
        <v>1.46</v>
      </c>
      <c r="Y34" s="196">
        <v>0</v>
      </c>
      <c r="Z34" s="196">
        <v>3.12</v>
      </c>
      <c r="AA34" s="196">
        <v>1.1399999999999999</v>
      </c>
      <c r="AB34" s="196">
        <v>0</v>
      </c>
      <c r="AC34" s="196">
        <v>1.77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18.39</v>
      </c>
      <c r="AJ34" s="196">
        <v>0</v>
      </c>
      <c r="AK34" s="196">
        <v>19.739999999999998</v>
      </c>
      <c r="AL34" s="196">
        <v>0</v>
      </c>
      <c r="AM34" s="196">
        <v>0</v>
      </c>
      <c r="AN34" s="196">
        <v>0</v>
      </c>
      <c r="AO34" s="196">
        <v>124.51</v>
      </c>
      <c r="AP34" s="196">
        <v>163.41999999999999</v>
      </c>
      <c r="AQ34" s="196">
        <v>0</v>
      </c>
      <c r="AR34" s="196">
        <v>0</v>
      </c>
      <c r="AS34" s="196">
        <v>29.57</v>
      </c>
      <c r="AT34" s="196">
        <v>38.51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18.45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8.61</v>
      </c>
      <c r="L35" s="196">
        <v>0.33</v>
      </c>
      <c r="M35" s="196">
        <v>2.16</v>
      </c>
      <c r="N35" s="196">
        <v>0.84</v>
      </c>
      <c r="O35" s="196">
        <v>2.48</v>
      </c>
      <c r="P35" s="196">
        <v>0.68</v>
      </c>
      <c r="Q35" s="196">
        <v>0.31</v>
      </c>
      <c r="R35" s="196">
        <v>0</v>
      </c>
      <c r="S35" s="196">
        <v>0.39</v>
      </c>
      <c r="T35" s="196">
        <v>0</v>
      </c>
      <c r="U35" s="196">
        <v>2.1</v>
      </c>
      <c r="V35" s="196">
        <v>0.31</v>
      </c>
      <c r="W35" s="196">
        <v>0.67</v>
      </c>
      <c r="X35" s="196">
        <v>1.46</v>
      </c>
      <c r="Y35" s="196">
        <v>0</v>
      </c>
      <c r="Z35" s="196">
        <v>3.12</v>
      </c>
      <c r="AA35" s="196">
        <v>1.1399999999999999</v>
      </c>
      <c r="AB35" s="196">
        <v>0</v>
      </c>
      <c r="AC35" s="196">
        <v>2.21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18.39</v>
      </c>
      <c r="AJ35" s="196">
        <v>0</v>
      </c>
      <c r="AK35" s="196">
        <v>16.72</v>
      </c>
      <c r="AL35" s="196">
        <v>0</v>
      </c>
      <c r="AM35" s="196">
        <v>0</v>
      </c>
      <c r="AN35" s="196">
        <v>0</v>
      </c>
      <c r="AO35" s="196">
        <v>124.51</v>
      </c>
      <c r="AP35" s="196">
        <v>163.41999999999999</v>
      </c>
      <c r="AQ35" s="196">
        <v>0</v>
      </c>
      <c r="AR35" s="196">
        <v>0</v>
      </c>
      <c r="AS35" s="196">
        <v>29.57</v>
      </c>
      <c r="AT35" s="196">
        <v>38.51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18.45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8.61</v>
      </c>
      <c r="L36" s="196">
        <v>0.33</v>
      </c>
      <c r="M36" s="196">
        <v>2.16</v>
      </c>
      <c r="N36" s="196">
        <v>0.84</v>
      </c>
      <c r="O36" s="196">
        <v>2.48</v>
      </c>
      <c r="P36" s="196">
        <v>0.68</v>
      </c>
      <c r="Q36" s="196">
        <v>0.31</v>
      </c>
      <c r="R36" s="196">
        <v>0.63</v>
      </c>
      <c r="S36" s="196">
        <v>0.39</v>
      </c>
      <c r="T36" s="196">
        <v>0</v>
      </c>
      <c r="U36" s="196">
        <v>2.1</v>
      </c>
      <c r="V36" s="196">
        <v>0.31</v>
      </c>
      <c r="W36" s="196">
        <v>0.67</v>
      </c>
      <c r="X36" s="196">
        <v>1.46</v>
      </c>
      <c r="Y36" s="196">
        <v>0</v>
      </c>
      <c r="Z36" s="196">
        <v>3.12</v>
      </c>
      <c r="AA36" s="196">
        <v>1.1399999999999999</v>
      </c>
      <c r="AB36" s="196">
        <v>0</v>
      </c>
      <c r="AC36" s="196">
        <v>2.21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18.39</v>
      </c>
      <c r="AJ36" s="196">
        <v>0</v>
      </c>
      <c r="AK36" s="196">
        <v>16.72</v>
      </c>
      <c r="AL36" s="196">
        <v>0</v>
      </c>
      <c r="AM36" s="196">
        <v>0</v>
      </c>
      <c r="AN36" s="196">
        <v>0</v>
      </c>
      <c r="AO36" s="196">
        <v>124.51</v>
      </c>
      <c r="AP36" s="196">
        <v>163.41999999999999</v>
      </c>
      <c r="AQ36" s="196">
        <v>0</v>
      </c>
      <c r="AR36" s="196">
        <v>0</v>
      </c>
      <c r="AS36" s="196">
        <v>29.57</v>
      </c>
      <c r="AT36" s="196">
        <v>38.51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18.45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8.61</v>
      </c>
      <c r="L37" s="196">
        <v>0.33</v>
      </c>
      <c r="M37" s="196">
        <v>2.16</v>
      </c>
      <c r="N37" s="196">
        <v>0.84</v>
      </c>
      <c r="O37" s="196">
        <v>2.48</v>
      </c>
      <c r="P37" s="196">
        <v>0.68</v>
      </c>
      <c r="Q37" s="196">
        <v>0.31</v>
      </c>
      <c r="R37" s="196">
        <v>0.63</v>
      </c>
      <c r="S37" s="196">
        <v>0.39</v>
      </c>
      <c r="T37" s="196">
        <v>0</v>
      </c>
      <c r="U37" s="196">
        <v>2.1</v>
      </c>
      <c r="V37" s="196">
        <v>0.31</v>
      </c>
      <c r="W37" s="196">
        <v>0.67</v>
      </c>
      <c r="X37" s="196">
        <v>1.46</v>
      </c>
      <c r="Y37" s="196">
        <v>0</v>
      </c>
      <c r="Z37" s="196">
        <v>3.12</v>
      </c>
      <c r="AA37" s="196">
        <v>1.1399999999999999</v>
      </c>
      <c r="AB37" s="196">
        <v>0</v>
      </c>
      <c r="AC37" s="196">
        <v>2.21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18.39</v>
      </c>
      <c r="AJ37" s="196">
        <v>0</v>
      </c>
      <c r="AK37" s="196">
        <v>16.72</v>
      </c>
      <c r="AL37" s="196">
        <v>0</v>
      </c>
      <c r="AM37" s="196">
        <v>0</v>
      </c>
      <c r="AN37" s="196">
        <v>0</v>
      </c>
      <c r="AO37" s="196">
        <v>124.51</v>
      </c>
      <c r="AP37" s="196">
        <v>163.41999999999999</v>
      </c>
      <c r="AQ37" s="196">
        <v>0</v>
      </c>
      <c r="AR37" s="196">
        <v>0</v>
      </c>
      <c r="AS37" s="196">
        <v>29.57</v>
      </c>
      <c r="AT37" s="196">
        <v>38.51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18.45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8.61</v>
      </c>
      <c r="L38" s="196">
        <v>0.33</v>
      </c>
      <c r="M38" s="196">
        <v>2.16</v>
      </c>
      <c r="N38" s="196">
        <v>0.84</v>
      </c>
      <c r="O38" s="196">
        <v>2.48</v>
      </c>
      <c r="P38" s="196">
        <v>0.68</v>
      </c>
      <c r="Q38" s="196">
        <v>0.31</v>
      </c>
      <c r="R38" s="196">
        <v>0.63</v>
      </c>
      <c r="S38" s="196">
        <v>0.39</v>
      </c>
      <c r="T38" s="196">
        <v>0</v>
      </c>
      <c r="U38" s="196">
        <v>2.1</v>
      </c>
      <c r="V38" s="196">
        <v>0.31</v>
      </c>
      <c r="W38" s="196">
        <v>0.67</v>
      </c>
      <c r="X38" s="196">
        <v>1.46</v>
      </c>
      <c r="Y38" s="196">
        <v>0</v>
      </c>
      <c r="Z38" s="196">
        <v>3.12</v>
      </c>
      <c r="AA38" s="196">
        <v>1.1399999999999999</v>
      </c>
      <c r="AB38" s="196">
        <v>0</v>
      </c>
      <c r="AC38" s="196">
        <v>2.21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18.39</v>
      </c>
      <c r="AJ38" s="196">
        <v>0</v>
      </c>
      <c r="AK38" s="196">
        <v>16.72</v>
      </c>
      <c r="AL38" s="196">
        <v>0</v>
      </c>
      <c r="AM38" s="196">
        <v>0</v>
      </c>
      <c r="AN38" s="196">
        <v>0</v>
      </c>
      <c r="AO38" s="196">
        <v>124.51</v>
      </c>
      <c r="AP38" s="196">
        <v>163.41999999999999</v>
      </c>
      <c r="AQ38" s="196">
        <v>0</v>
      </c>
      <c r="AR38" s="196">
        <v>0</v>
      </c>
      <c r="AS38" s="196">
        <v>29.57</v>
      </c>
      <c r="AT38" s="196">
        <v>38.51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18.45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8.61</v>
      </c>
      <c r="L39" s="196">
        <v>0.33</v>
      </c>
      <c r="M39" s="196">
        <v>2.16</v>
      </c>
      <c r="N39" s="196">
        <v>0.84</v>
      </c>
      <c r="O39" s="196">
        <v>2.48</v>
      </c>
      <c r="P39" s="196">
        <v>0.68</v>
      </c>
      <c r="Q39" s="196">
        <v>0.3</v>
      </c>
      <c r="R39" s="196">
        <v>0.63</v>
      </c>
      <c r="S39" s="196">
        <v>0.39</v>
      </c>
      <c r="T39" s="196">
        <v>0</v>
      </c>
      <c r="U39" s="196">
        <v>2.1</v>
      </c>
      <c r="V39" s="196">
        <v>0.31</v>
      </c>
      <c r="W39" s="196">
        <v>0.67</v>
      </c>
      <c r="X39" s="196">
        <v>1.46</v>
      </c>
      <c r="Y39" s="196">
        <v>0</v>
      </c>
      <c r="Z39" s="196">
        <v>3.12</v>
      </c>
      <c r="AA39" s="196">
        <v>1.1399999999999999</v>
      </c>
      <c r="AB39" s="196">
        <v>0</v>
      </c>
      <c r="AC39" s="196">
        <v>2.21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18.39</v>
      </c>
      <c r="AJ39" s="196">
        <v>0</v>
      </c>
      <c r="AK39" s="196">
        <v>19.739999999999998</v>
      </c>
      <c r="AL39" s="196">
        <v>0</v>
      </c>
      <c r="AM39" s="196">
        <v>0</v>
      </c>
      <c r="AN39" s="196">
        <v>0</v>
      </c>
      <c r="AO39" s="196">
        <v>124.51</v>
      </c>
      <c r="AP39" s="196">
        <v>163.41999999999999</v>
      </c>
      <c r="AQ39" s="196">
        <v>0</v>
      </c>
      <c r="AR39" s="196">
        <v>0</v>
      </c>
      <c r="AS39" s="196">
        <v>29.57</v>
      </c>
      <c r="AT39" s="196">
        <v>38.51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18.45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8.61</v>
      </c>
      <c r="L40" s="196">
        <v>0.33</v>
      </c>
      <c r="M40" s="196">
        <v>2.16</v>
      </c>
      <c r="N40" s="196">
        <v>0.84</v>
      </c>
      <c r="O40" s="196">
        <v>2.48</v>
      </c>
      <c r="P40" s="196">
        <v>0.68</v>
      </c>
      <c r="Q40" s="196">
        <v>0.3</v>
      </c>
      <c r="R40" s="196">
        <v>0.63</v>
      </c>
      <c r="S40" s="196">
        <v>0.39</v>
      </c>
      <c r="T40" s="196">
        <v>0</v>
      </c>
      <c r="U40" s="196">
        <v>2.1</v>
      </c>
      <c r="V40" s="196">
        <v>0.31</v>
      </c>
      <c r="W40" s="196">
        <v>0.67</v>
      </c>
      <c r="X40" s="196">
        <v>1.46</v>
      </c>
      <c r="Y40" s="196">
        <v>0</v>
      </c>
      <c r="Z40" s="196">
        <v>3.12</v>
      </c>
      <c r="AA40" s="196">
        <v>1.1399999999999999</v>
      </c>
      <c r="AB40" s="196">
        <v>0</v>
      </c>
      <c r="AC40" s="196">
        <v>2.21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18.39</v>
      </c>
      <c r="AJ40" s="196">
        <v>0</v>
      </c>
      <c r="AK40" s="196">
        <v>19.739999999999998</v>
      </c>
      <c r="AL40" s="196">
        <v>0</v>
      </c>
      <c r="AM40" s="196">
        <v>0</v>
      </c>
      <c r="AN40" s="196">
        <v>0</v>
      </c>
      <c r="AO40" s="196">
        <v>124.51</v>
      </c>
      <c r="AP40" s="196">
        <v>163.41999999999999</v>
      </c>
      <c r="AQ40" s="196">
        <v>0</v>
      </c>
      <c r="AR40" s="196">
        <v>0</v>
      </c>
      <c r="AS40" s="196">
        <v>29.57</v>
      </c>
      <c r="AT40" s="196">
        <v>38.51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18.45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8.61</v>
      </c>
      <c r="L41" s="196">
        <v>0.33</v>
      </c>
      <c r="M41" s="196">
        <v>2.16</v>
      </c>
      <c r="N41" s="196">
        <v>0.84</v>
      </c>
      <c r="O41" s="196">
        <v>2.48</v>
      </c>
      <c r="P41" s="196">
        <v>0.68</v>
      </c>
      <c r="Q41" s="196">
        <v>0.3</v>
      </c>
      <c r="R41" s="196">
        <v>0.63</v>
      </c>
      <c r="S41" s="196">
        <v>0.39</v>
      </c>
      <c r="T41" s="196">
        <v>0</v>
      </c>
      <c r="U41" s="196">
        <v>2.1</v>
      </c>
      <c r="V41" s="196">
        <v>0.31</v>
      </c>
      <c r="W41" s="196">
        <v>0.67</v>
      </c>
      <c r="X41" s="196">
        <v>1.46</v>
      </c>
      <c r="Y41" s="196">
        <v>0</v>
      </c>
      <c r="Z41" s="196">
        <v>3.12</v>
      </c>
      <c r="AA41" s="196">
        <v>1.1399999999999999</v>
      </c>
      <c r="AB41" s="196">
        <v>0</v>
      </c>
      <c r="AC41" s="196">
        <v>2.21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18.39</v>
      </c>
      <c r="AJ41" s="196">
        <v>0</v>
      </c>
      <c r="AK41" s="196">
        <v>19.739999999999998</v>
      </c>
      <c r="AL41" s="196">
        <v>0</v>
      </c>
      <c r="AM41" s="196">
        <v>0</v>
      </c>
      <c r="AN41" s="196">
        <v>0</v>
      </c>
      <c r="AO41" s="196">
        <v>124.51</v>
      </c>
      <c r="AP41" s="196">
        <v>163.41999999999999</v>
      </c>
      <c r="AQ41" s="196">
        <v>0</v>
      </c>
      <c r="AR41" s="196">
        <v>0</v>
      </c>
      <c r="AS41" s="196">
        <v>29.57</v>
      </c>
      <c r="AT41" s="196">
        <v>38.51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18.45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8.61</v>
      </c>
      <c r="L42" s="196">
        <v>0.33</v>
      </c>
      <c r="M42" s="196">
        <v>2.16</v>
      </c>
      <c r="N42" s="196">
        <v>0.84</v>
      </c>
      <c r="O42" s="196">
        <v>2.48</v>
      </c>
      <c r="P42" s="196">
        <v>0.68</v>
      </c>
      <c r="Q42" s="196">
        <v>0.3</v>
      </c>
      <c r="R42" s="196">
        <v>0.63</v>
      </c>
      <c r="S42" s="196">
        <v>0.39</v>
      </c>
      <c r="T42" s="196">
        <v>0</v>
      </c>
      <c r="U42" s="196">
        <v>2.1</v>
      </c>
      <c r="V42" s="196">
        <v>0.31</v>
      </c>
      <c r="W42" s="196">
        <v>0.67</v>
      </c>
      <c r="X42" s="196">
        <v>1.46</v>
      </c>
      <c r="Y42" s="196">
        <v>0</v>
      </c>
      <c r="Z42" s="196">
        <v>3.12</v>
      </c>
      <c r="AA42" s="196">
        <v>1.1399999999999999</v>
      </c>
      <c r="AB42" s="196">
        <v>0</v>
      </c>
      <c r="AC42" s="196">
        <v>2.21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18.39</v>
      </c>
      <c r="AJ42" s="196">
        <v>0</v>
      </c>
      <c r="AK42" s="196">
        <v>19.739999999999998</v>
      </c>
      <c r="AL42" s="196">
        <v>0</v>
      </c>
      <c r="AM42" s="196">
        <v>0</v>
      </c>
      <c r="AN42" s="196">
        <v>0</v>
      </c>
      <c r="AO42" s="196">
        <v>124.51</v>
      </c>
      <c r="AP42" s="196">
        <v>163.41999999999999</v>
      </c>
      <c r="AQ42" s="196">
        <v>0</v>
      </c>
      <c r="AR42" s="196">
        <v>0</v>
      </c>
      <c r="AS42" s="196">
        <v>29.57</v>
      </c>
      <c r="AT42" s="196">
        <v>38.51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18.45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8.61</v>
      </c>
      <c r="L43" s="196">
        <v>0.33</v>
      </c>
      <c r="M43" s="196">
        <v>2.16</v>
      </c>
      <c r="N43" s="196">
        <v>0.84</v>
      </c>
      <c r="O43" s="196">
        <v>2.48</v>
      </c>
      <c r="P43" s="196">
        <v>0.68</v>
      </c>
      <c r="Q43" s="196">
        <v>0.3</v>
      </c>
      <c r="R43" s="196">
        <v>0.63</v>
      </c>
      <c r="S43" s="196">
        <v>0.39</v>
      </c>
      <c r="T43" s="196">
        <v>0</v>
      </c>
      <c r="U43" s="196">
        <v>2.1</v>
      </c>
      <c r="V43" s="196">
        <v>0.31</v>
      </c>
      <c r="W43" s="196">
        <v>0.67</v>
      </c>
      <c r="X43" s="196">
        <v>1.46</v>
      </c>
      <c r="Y43" s="196">
        <v>0</v>
      </c>
      <c r="Z43" s="196">
        <v>3.12</v>
      </c>
      <c r="AA43" s="196">
        <v>1.1399999999999999</v>
      </c>
      <c r="AB43" s="196">
        <v>0</v>
      </c>
      <c r="AC43" s="196">
        <v>2.21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18.39</v>
      </c>
      <c r="AJ43" s="196">
        <v>0</v>
      </c>
      <c r="AK43" s="196">
        <v>19.739999999999998</v>
      </c>
      <c r="AL43" s="196">
        <v>0</v>
      </c>
      <c r="AM43" s="196">
        <v>0</v>
      </c>
      <c r="AN43" s="196">
        <v>0</v>
      </c>
      <c r="AO43" s="196">
        <v>124.51</v>
      </c>
      <c r="AP43" s="196">
        <v>163.41999999999999</v>
      </c>
      <c r="AQ43" s="196">
        <v>0</v>
      </c>
      <c r="AR43" s="196">
        <v>0</v>
      </c>
      <c r="AS43" s="196">
        <v>29.57</v>
      </c>
      <c r="AT43" s="196">
        <v>38.51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18.45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8.61</v>
      </c>
      <c r="L44" s="196">
        <v>0.33</v>
      </c>
      <c r="M44" s="196">
        <v>2.16</v>
      </c>
      <c r="N44" s="196">
        <v>0.84</v>
      </c>
      <c r="O44" s="196">
        <v>2.48</v>
      </c>
      <c r="P44" s="196">
        <v>0.68</v>
      </c>
      <c r="Q44" s="196">
        <v>0.3</v>
      </c>
      <c r="R44" s="196">
        <v>0.63</v>
      </c>
      <c r="S44" s="196">
        <v>0.39</v>
      </c>
      <c r="T44" s="196">
        <v>0</v>
      </c>
      <c r="U44" s="196">
        <v>2.1</v>
      </c>
      <c r="V44" s="196">
        <v>0.31</v>
      </c>
      <c r="W44" s="196">
        <v>0.67</v>
      </c>
      <c r="X44" s="196">
        <v>1.46</v>
      </c>
      <c r="Y44" s="196">
        <v>0</v>
      </c>
      <c r="Z44" s="196">
        <v>3.12</v>
      </c>
      <c r="AA44" s="196">
        <v>1.1399999999999999</v>
      </c>
      <c r="AB44" s="196">
        <v>0</v>
      </c>
      <c r="AC44" s="196">
        <v>2.21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18.39</v>
      </c>
      <c r="AJ44" s="196">
        <v>0</v>
      </c>
      <c r="AK44" s="196">
        <v>19.739999999999998</v>
      </c>
      <c r="AL44" s="196">
        <v>0</v>
      </c>
      <c r="AM44" s="196">
        <v>0</v>
      </c>
      <c r="AN44" s="196">
        <v>0</v>
      </c>
      <c r="AO44" s="196">
        <v>124.51</v>
      </c>
      <c r="AP44" s="196">
        <v>163.41999999999999</v>
      </c>
      <c r="AQ44" s="196">
        <v>0</v>
      </c>
      <c r="AR44" s="196">
        <v>0</v>
      </c>
      <c r="AS44" s="196">
        <v>29.57</v>
      </c>
      <c r="AT44" s="196">
        <v>38.51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18.45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8.61</v>
      </c>
      <c r="L45" s="196">
        <v>0.33</v>
      </c>
      <c r="M45" s="196">
        <v>2.16</v>
      </c>
      <c r="N45" s="196">
        <v>0.84</v>
      </c>
      <c r="O45" s="196">
        <v>2.48</v>
      </c>
      <c r="P45" s="196">
        <v>0.68</v>
      </c>
      <c r="Q45" s="196">
        <v>0.3</v>
      </c>
      <c r="R45" s="196">
        <v>0.63</v>
      </c>
      <c r="S45" s="196">
        <v>0.39</v>
      </c>
      <c r="T45" s="196">
        <v>0</v>
      </c>
      <c r="U45" s="196">
        <v>2.1</v>
      </c>
      <c r="V45" s="196">
        <v>0.31</v>
      </c>
      <c r="W45" s="196">
        <v>0.67</v>
      </c>
      <c r="X45" s="196">
        <v>1.46</v>
      </c>
      <c r="Y45" s="196">
        <v>0</v>
      </c>
      <c r="Z45" s="196">
        <v>3.12</v>
      </c>
      <c r="AA45" s="196">
        <v>1.1399999999999999</v>
      </c>
      <c r="AB45" s="196">
        <v>0</v>
      </c>
      <c r="AC45" s="196">
        <v>2.21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18.39</v>
      </c>
      <c r="AJ45" s="196">
        <v>0</v>
      </c>
      <c r="AK45" s="196">
        <v>22.88</v>
      </c>
      <c r="AL45" s="196">
        <v>0</v>
      </c>
      <c r="AM45" s="196">
        <v>0</v>
      </c>
      <c r="AN45" s="196">
        <v>0</v>
      </c>
      <c r="AO45" s="196">
        <v>124.51</v>
      </c>
      <c r="AP45" s="196">
        <v>163.41999999999999</v>
      </c>
      <c r="AQ45" s="196">
        <v>0</v>
      </c>
      <c r="AR45" s="196">
        <v>0</v>
      </c>
      <c r="AS45" s="196">
        <v>29.57</v>
      </c>
      <c r="AT45" s="196">
        <v>38.51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18.45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8.61</v>
      </c>
      <c r="L46" s="196">
        <v>0.33</v>
      </c>
      <c r="M46" s="196">
        <v>2.16</v>
      </c>
      <c r="N46" s="196">
        <v>0.84</v>
      </c>
      <c r="O46" s="196">
        <v>2.48</v>
      </c>
      <c r="P46" s="196">
        <v>0.68</v>
      </c>
      <c r="Q46" s="196">
        <v>0.3</v>
      </c>
      <c r="R46" s="196">
        <v>0.63</v>
      </c>
      <c r="S46" s="196">
        <v>0.39</v>
      </c>
      <c r="T46" s="196">
        <v>0</v>
      </c>
      <c r="U46" s="196">
        <v>2.1</v>
      </c>
      <c r="V46" s="196">
        <v>0.31</v>
      </c>
      <c r="W46" s="196">
        <v>0.67</v>
      </c>
      <c r="X46" s="196">
        <v>1.46</v>
      </c>
      <c r="Y46" s="196">
        <v>0</v>
      </c>
      <c r="Z46" s="196">
        <v>3.12</v>
      </c>
      <c r="AA46" s="196">
        <v>1.1399999999999999</v>
      </c>
      <c r="AB46" s="196">
        <v>0</v>
      </c>
      <c r="AC46" s="196">
        <v>2.21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18.39</v>
      </c>
      <c r="AJ46" s="196">
        <v>0</v>
      </c>
      <c r="AK46" s="196">
        <v>22.88</v>
      </c>
      <c r="AL46" s="196">
        <v>0</v>
      </c>
      <c r="AM46" s="196">
        <v>0</v>
      </c>
      <c r="AN46" s="196">
        <v>0</v>
      </c>
      <c r="AO46" s="196">
        <v>124.51</v>
      </c>
      <c r="AP46" s="196">
        <v>163.41999999999999</v>
      </c>
      <c r="AQ46" s="196">
        <v>0</v>
      </c>
      <c r="AR46" s="196">
        <v>0</v>
      </c>
      <c r="AS46" s="196">
        <v>29.57</v>
      </c>
      <c r="AT46" s="196">
        <v>38.51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18.22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8.61</v>
      </c>
      <c r="L47" s="196">
        <v>0.33</v>
      </c>
      <c r="M47" s="196">
        <v>2.16</v>
      </c>
      <c r="N47" s="196">
        <v>0.84</v>
      </c>
      <c r="O47" s="196">
        <v>2.48</v>
      </c>
      <c r="P47" s="196">
        <v>0.68</v>
      </c>
      <c r="Q47" s="196">
        <v>0.3</v>
      </c>
      <c r="R47" s="196">
        <v>0.63</v>
      </c>
      <c r="S47" s="196">
        <v>0.39</v>
      </c>
      <c r="T47" s="196">
        <v>0</v>
      </c>
      <c r="U47" s="196">
        <v>2.1</v>
      </c>
      <c r="V47" s="196">
        <v>0.31</v>
      </c>
      <c r="W47" s="196">
        <v>0.67</v>
      </c>
      <c r="X47" s="196">
        <v>1.46</v>
      </c>
      <c r="Y47" s="196">
        <v>0</v>
      </c>
      <c r="Z47" s="196">
        <v>3.12</v>
      </c>
      <c r="AA47" s="196">
        <v>1.1399999999999999</v>
      </c>
      <c r="AB47" s="196">
        <v>0</v>
      </c>
      <c r="AC47" s="196">
        <v>2.65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18.39</v>
      </c>
      <c r="AJ47" s="196">
        <v>0</v>
      </c>
      <c r="AK47" s="196">
        <v>22.88</v>
      </c>
      <c r="AL47" s="196">
        <v>0</v>
      </c>
      <c r="AM47" s="196">
        <v>0</v>
      </c>
      <c r="AN47" s="196">
        <v>0</v>
      </c>
      <c r="AO47" s="196">
        <v>124.51</v>
      </c>
      <c r="AP47" s="196">
        <v>163.41999999999999</v>
      </c>
      <c r="AQ47" s="196">
        <v>0</v>
      </c>
      <c r="AR47" s="196">
        <v>0</v>
      </c>
      <c r="AS47" s="196">
        <v>29.57</v>
      </c>
      <c r="AT47" s="196">
        <v>38.51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18.22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8.61</v>
      </c>
      <c r="L48" s="196">
        <v>0.33</v>
      </c>
      <c r="M48" s="196">
        <v>2.16</v>
      </c>
      <c r="N48" s="196">
        <v>0.84</v>
      </c>
      <c r="O48" s="196">
        <v>2.48</v>
      </c>
      <c r="P48" s="196">
        <v>0.68</v>
      </c>
      <c r="Q48" s="196">
        <v>0.3</v>
      </c>
      <c r="R48" s="196">
        <v>0.63</v>
      </c>
      <c r="S48" s="196">
        <v>0.39</v>
      </c>
      <c r="T48" s="196">
        <v>0</v>
      </c>
      <c r="U48" s="196">
        <v>2.1</v>
      </c>
      <c r="V48" s="196">
        <v>0.31</v>
      </c>
      <c r="W48" s="196">
        <v>0.67</v>
      </c>
      <c r="X48" s="196">
        <v>1.46</v>
      </c>
      <c r="Y48" s="196">
        <v>0</v>
      </c>
      <c r="Z48" s="196">
        <v>3.12</v>
      </c>
      <c r="AA48" s="196">
        <v>1.1399999999999999</v>
      </c>
      <c r="AB48" s="196">
        <v>0</v>
      </c>
      <c r="AC48" s="196">
        <v>2.65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18.39</v>
      </c>
      <c r="AJ48" s="196">
        <v>0</v>
      </c>
      <c r="AK48" s="196">
        <v>22.88</v>
      </c>
      <c r="AL48" s="196">
        <v>0</v>
      </c>
      <c r="AM48" s="196">
        <v>0</v>
      </c>
      <c r="AN48" s="196">
        <v>0</v>
      </c>
      <c r="AO48" s="196">
        <v>124.51</v>
      </c>
      <c r="AP48" s="196">
        <v>163.41999999999999</v>
      </c>
      <c r="AQ48" s="196">
        <v>0</v>
      </c>
      <c r="AR48" s="196">
        <v>0</v>
      </c>
      <c r="AS48" s="196">
        <v>29.57</v>
      </c>
      <c r="AT48" s="196">
        <v>38.51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18.22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8.61</v>
      </c>
      <c r="L49" s="196">
        <v>0.33</v>
      </c>
      <c r="M49" s="196">
        <v>2.16</v>
      </c>
      <c r="N49" s="196">
        <v>0.84</v>
      </c>
      <c r="O49" s="196">
        <v>2.48</v>
      </c>
      <c r="P49" s="196">
        <v>0.68</v>
      </c>
      <c r="Q49" s="196">
        <v>0.3</v>
      </c>
      <c r="R49" s="196">
        <v>0.63</v>
      </c>
      <c r="S49" s="196">
        <v>0.39</v>
      </c>
      <c r="T49" s="196">
        <v>0</v>
      </c>
      <c r="U49" s="196">
        <v>2.1</v>
      </c>
      <c r="V49" s="196">
        <v>0.31</v>
      </c>
      <c r="W49" s="196">
        <v>0.67</v>
      </c>
      <c r="X49" s="196">
        <v>1.46</v>
      </c>
      <c r="Y49" s="196">
        <v>0</v>
      </c>
      <c r="Z49" s="196">
        <v>3.12</v>
      </c>
      <c r="AA49" s="196">
        <v>1.1399999999999999</v>
      </c>
      <c r="AB49" s="196">
        <v>0</v>
      </c>
      <c r="AC49" s="196">
        <v>2.65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18.39</v>
      </c>
      <c r="AJ49" s="196">
        <v>0</v>
      </c>
      <c r="AK49" s="196">
        <v>22.88</v>
      </c>
      <c r="AL49" s="196">
        <v>0</v>
      </c>
      <c r="AM49" s="196">
        <v>0</v>
      </c>
      <c r="AN49" s="196">
        <v>0</v>
      </c>
      <c r="AO49" s="196">
        <v>124.51</v>
      </c>
      <c r="AP49" s="196">
        <v>163.41999999999999</v>
      </c>
      <c r="AQ49" s="196">
        <v>0</v>
      </c>
      <c r="AR49" s="196">
        <v>0</v>
      </c>
      <c r="AS49" s="196">
        <v>29.57</v>
      </c>
      <c r="AT49" s="196">
        <v>38.51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18.22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8.61</v>
      </c>
      <c r="L50" s="196">
        <v>0.33</v>
      </c>
      <c r="M50" s="196">
        <v>2.16</v>
      </c>
      <c r="N50" s="196">
        <v>0.84</v>
      </c>
      <c r="O50" s="196">
        <v>2.48</v>
      </c>
      <c r="P50" s="196">
        <v>0.68</v>
      </c>
      <c r="Q50" s="196">
        <v>0.3</v>
      </c>
      <c r="R50" s="196">
        <v>0.63</v>
      </c>
      <c r="S50" s="196">
        <v>0.39</v>
      </c>
      <c r="T50" s="196">
        <v>0</v>
      </c>
      <c r="U50" s="196">
        <v>2.1</v>
      </c>
      <c r="V50" s="196">
        <v>0.31</v>
      </c>
      <c r="W50" s="196">
        <v>0.67</v>
      </c>
      <c r="X50" s="196">
        <v>1.46</v>
      </c>
      <c r="Y50" s="196">
        <v>0</v>
      </c>
      <c r="Z50" s="196">
        <v>3.12</v>
      </c>
      <c r="AA50" s="196">
        <v>1.1399999999999999</v>
      </c>
      <c r="AB50" s="196">
        <v>0</v>
      </c>
      <c r="AC50" s="196">
        <v>2.65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18.39</v>
      </c>
      <c r="AJ50" s="196">
        <v>0</v>
      </c>
      <c r="AK50" s="196">
        <v>22.88</v>
      </c>
      <c r="AL50" s="196">
        <v>0</v>
      </c>
      <c r="AM50" s="196">
        <v>0</v>
      </c>
      <c r="AN50" s="196">
        <v>0</v>
      </c>
      <c r="AO50" s="196">
        <v>124.51</v>
      </c>
      <c r="AP50" s="196">
        <v>163.41999999999999</v>
      </c>
      <c r="AQ50" s="196">
        <v>0</v>
      </c>
      <c r="AR50" s="196">
        <v>0</v>
      </c>
      <c r="AS50" s="196">
        <v>29.57</v>
      </c>
      <c r="AT50" s="196">
        <v>38.51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18.22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8.61</v>
      </c>
      <c r="L51" s="196">
        <v>0.33</v>
      </c>
      <c r="M51" s="196">
        <v>2.16</v>
      </c>
      <c r="N51" s="196">
        <v>0.84</v>
      </c>
      <c r="O51" s="196">
        <v>2.48</v>
      </c>
      <c r="P51" s="196">
        <v>0.68</v>
      </c>
      <c r="Q51" s="196">
        <v>0.3</v>
      </c>
      <c r="R51" s="196">
        <v>0.63</v>
      </c>
      <c r="S51" s="196">
        <v>0.39</v>
      </c>
      <c r="T51" s="196">
        <v>0</v>
      </c>
      <c r="U51" s="196">
        <v>2.1</v>
      </c>
      <c r="V51" s="196">
        <v>0.31</v>
      </c>
      <c r="W51" s="196">
        <v>0.67</v>
      </c>
      <c r="X51" s="196">
        <v>1.46</v>
      </c>
      <c r="Y51" s="196">
        <v>0</v>
      </c>
      <c r="Z51" s="196">
        <v>3.12</v>
      </c>
      <c r="AA51" s="196">
        <v>1.1399999999999999</v>
      </c>
      <c r="AB51" s="196">
        <v>0</v>
      </c>
      <c r="AC51" s="196">
        <v>2.65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18.39</v>
      </c>
      <c r="AJ51" s="196">
        <v>0</v>
      </c>
      <c r="AK51" s="196">
        <v>22.88</v>
      </c>
      <c r="AL51" s="196">
        <v>0</v>
      </c>
      <c r="AM51" s="196">
        <v>0</v>
      </c>
      <c r="AN51" s="196">
        <v>0</v>
      </c>
      <c r="AO51" s="196">
        <v>124.51</v>
      </c>
      <c r="AP51" s="196">
        <v>163.41999999999999</v>
      </c>
      <c r="AQ51" s="196">
        <v>0</v>
      </c>
      <c r="AR51" s="196">
        <v>0</v>
      </c>
      <c r="AS51" s="196">
        <v>29.57</v>
      </c>
      <c r="AT51" s="196">
        <v>38.51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18.22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8.61</v>
      </c>
      <c r="L52" s="196">
        <v>0.33</v>
      </c>
      <c r="M52" s="196">
        <v>2.16</v>
      </c>
      <c r="N52" s="196">
        <v>0.84</v>
      </c>
      <c r="O52" s="196">
        <v>2.48</v>
      </c>
      <c r="P52" s="196">
        <v>0.68</v>
      </c>
      <c r="Q52" s="196">
        <v>0.3</v>
      </c>
      <c r="R52" s="196">
        <v>0.63</v>
      </c>
      <c r="S52" s="196">
        <v>0.39</v>
      </c>
      <c r="T52" s="196">
        <v>0</v>
      </c>
      <c r="U52" s="196">
        <v>2.1</v>
      </c>
      <c r="V52" s="196">
        <v>0.31</v>
      </c>
      <c r="W52" s="196">
        <v>0.67</v>
      </c>
      <c r="X52" s="196">
        <v>1.46</v>
      </c>
      <c r="Y52" s="196">
        <v>0</v>
      </c>
      <c r="Z52" s="196">
        <v>3.12</v>
      </c>
      <c r="AA52" s="196">
        <v>1.1399999999999999</v>
      </c>
      <c r="AB52" s="196">
        <v>0</v>
      </c>
      <c r="AC52" s="196">
        <v>2.65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18.39</v>
      </c>
      <c r="AJ52" s="196">
        <v>0</v>
      </c>
      <c r="AK52" s="196">
        <v>22.88</v>
      </c>
      <c r="AL52" s="196">
        <v>0</v>
      </c>
      <c r="AM52" s="196">
        <v>0</v>
      </c>
      <c r="AN52" s="196">
        <v>0</v>
      </c>
      <c r="AO52" s="196">
        <v>124.51</v>
      </c>
      <c r="AP52" s="196">
        <v>163.41999999999999</v>
      </c>
      <c r="AQ52" s="196">
        <v>0</v>
      </c>
      <c r="AR52" s="196">
        <v>0</v>
      </c>
      <c r="AS52" s="196">
        <v>29.57</v>
      </c>
      <c r="AT52" s="196">
        <v>38.51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18.22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8.61</v>
      </c>
      <c r="L53" s="196">
        <v>0.33</v>
      </c>
      <c r="M53" s="196">
        <v>2.16</v>
      </c>
      <c r="N53" s="196">
        <v>0.84</v>
      </c>
      <c r="O53" s="196">
        <v>2.48</v>
      </c>
      <c r="P53" s="196">
        <v>0.68</v>
      </c>
      <c r="Q53" s="196">
        <v>0.3</v>
      </c>
      <c r="R53" s="196">
        <v>0.63</v>
      </c>
      <c r="S53" s="196">
        <v>0.39</v>
      </c>
      <c r="T53" s="196">
        <v>0</v>
      </c>
      <c r="U53" s="196">
        <v>2.1</v>
      </c>
      <c r="V53" s="196">
        <v>0.31</v>
      </c>
      <c r="W53" s="196">
        <v>0.67</v>
      </c>
      <c r="X53" s="196">
        <v>1.46</v>
      </c>
      <c r="Y53" s="196">
        <v>0</v>
      </c>
      <c r="Z53" s="196">
        <v>3.12</v>
      </c>
      <c r="AA53" s="196">
        <v>1.1399999999999999</v>
      </c>
      <c r="AB53" s="196">
        <v>0</v>
      </c>
      <c r="AC53" s="196">
        <v>2.65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18.39</v>
      </c>
      <c r="AJ53" s="196">
        <v>0</v>
      </c>
      <c r="AK53" s="196">
        <v>22.88</v>
      </c>
      <c r="AL53" s="196">
        <v>0</v>
      </c>
      <c r="AM53" s="196">
        <v>0</v>
      </c>
      <c r="AN53" s="196">
        <v>0</v>
      </c>
      <c r="AO53" s="196">
        <v>124.51</v>
      </c>
      <c r="AP53" s="196">
        <v>163.41999999999999</v>
      </c>
      <c r="AQ53" s="196">
        <v>0</v>
      </c>
      <c r="AR53" s="196">
        <v>0</v>
      </c>
      <c r="AS53" s="196">
        <v>29.57</v>
      </c>
      <c r="AT53" s="196">
        <v>38.51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18.22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8.61</v>
      </c>
      <c r="L54" s="196">
        <v>0.33</v>
      </c>
      <c r="M54" s="196">
        <v>2.16</v>
      </c>
      <c r="N54" s="196">
        <v>0.84</v>
      </c>
      <c r="O54" s="196">
        <v>2.48</v>
      </c>
      <c r="P54" s="196">
        <v>0.68</v>
      </c>
      <c r="Q54" s="196">
        <v>0.3</v>
      </c>
      <c r="R54" s="196">
        <v>0.63</v>
      </c>
      <c r="S54" s="196">
        <v>0.39</v>
      </c>
      <c r="T54" s="196">
        <v>0</v>
      </c>
      <c r="U54" s="196">
        <v>2.1</v>
      </c>
      <c r="V54" s="196">
        <v>0.31</v>
      </c>
      <c r="W54" s="196">
        <v>0.67</v>
      </c>
      <c r="X54" s="196">
        <v>1.46</v>
      </c>
      <c r="Y54" s="196">
        <v>0</v>
      </c>
      <c r="Z54" s="196">
        <v>3.12</v>
      </c>
      <c r="AA54" s="196">
        <v>1.1399999999999999</v>
      </c>
      <c r="AB54" s="196">
        <v>0</v>
      </c>
      <c r="AC54" s="196">
        <v>2.65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18.39</v>
      </c>
      <c r="AJ54" s="196">
        <v>0</v>
      </c>
      <c r="AK54" s="196">
        <v>22.88</v>
      </c>
      <c r="AL54" s="196">
        <v>0</v>
      </c>
      <c r="AM54" s="196">
        <v>0</v>
      </c>
      <c r="AN54" s="196">
        <v>0</v>
      </c>
      <c r="AO54" s="196">
        <v>124.51</v>
      </c>
      <c r="AP54" s="196">
        <v>163.41999999999999</v>
      </c>
      <c r="AQ54" s="196">
        <v>0</v>
      </c>
      <c r="AR54" s="196">
        <v>0</v>
      </c>
      <c r="AS54" s="196">
        <v>29.57</v>
      </c>
      <c r="AT54" s="196">
        <v>38.51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18.22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8.61</v>
      </c>
      <c r="L55" s="196">
        <v>0.33</v>
      </c>
      <c r="M55" s="196">
        <v>2.16</v>
      </c>
      <c r="N55" s="196">
        <v>0.84</v>
      </c>
      <c r="O55" s="196">
        <v>2.48</v>
      </c>
      <c r="P55" s="196">
        <v>0.68</v>
      </c>
      <c r="Q55" s="196">
        <v>0.3</v>
      </c>
      <c r="R55" s="196">
        <v>0</v>
      </c>
      <c r="S55" s="196">
        <v>0.39</v>
      </c>
      <c r="T55" s="196">
        <v>0</v>
      </c>
      <c r="U55" s="196">
        <v>2.1</v>
      </c>
      <c r="V55" s="196">
        <v>0.31</v>
      </c>
      <c r="W55" s="196">
        <v>0.67</v>
      </c>
      <c r="X55" s="196">
        <v>1.46</v>
      </c>
      <c r="Y55" s="196">
        <v>0</v>
      </c>
      <c r="Z55" s="196">
        <v>3.12</v>
      </c>
      <c r="AA55" s="196">
        <v>1.1399999999999999</v>
      </c>
      <c r="AB55" s="196">
        <v>0</v>
      </c>
      <c r="AC55" s="196">
        <v>3.18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18.39</v>
      </c>
      <c r="AJ55" s="196">
        <v>0</v>
      </c>
      <c r="AK55" s="196">
        <v>19.739999999999998</v>
      </c>
      <c r="AL55" s="196">
        <v>0</v>
      </c>
      <c r="AM55" s="196">
        <v>0</v>
      </c>
      <c r="AN55" s="196">
        <v>0</v>
      </c>
      <c r="AO55" s="196">
        <v>124.51</v>
      </c>
      <c r="AP55" s="196">
        <v>163.41999999999999</v>
      </c>
      <c r="AQ55" s="196">
        <v>0</v>
      </c>
      <c r="AR55" s="196">
        <v>0</v>
      </c>
      <c r="AS55" s="196">
        <v>29.57</v>
      </c>
      <c r="AT55" s="196">
        <v>38.51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18.22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8.61</v>
      </c>
      <c r="L56" s="196">
        <v>0.33</v>
      </c>
      <c r="M56" s="196">
        <v>2.16</v>
      </c>
      <c r="N56" s="196">
        <v>0.84</v>
      </c>
      <c r="O56" s="196">
        <v>2.48</v>
      </c>
      <c r="P56" s="196">
        <v>0.68</v>
      </c>
      <c r="Q56" s="196">
        <v>0.3</v>
      </c>
      <c r="R56" s="196">
        <v>0.63</v>
      </c>
      <c r="S56" s="196">
        <v>0.39</v>
      </c>
      <c r="T56" s="196">
        <v>0</v>
      </c>
      <c r="U56" s="196">
        <v>2.1</v>
      </c>
      <c r="V56" s="196">
        <v>0.31</v>
      </c>
      <c r="W56" s="196">
        <v>0.67</v>
      </c>
      <c r="X56" s="196">
        <v>1.46</v>
      </c>
      <c r="Y56" s="196">
        <v>0</v>
      </c>
      <c r="Z56" s="196">
        <v>3.12</v>
      </c>
      <c r="AA56" s="196">
        <v>1.1399999999999999</v>
      </c>
      <c r="AB56" s="196">
        <v>0</v>
      </c>
      <c r="AC56" s="196">
        <v>3.18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18.39</v>
      </c>
      <c r="AJ56" s="196">
        <v>0</v>
      </c>
      <c r="AK56" s="196">
        <v>19.739999999999998</v>
      </c>
      <c r="AL56" s="196">
        <v>0</v>
      </c>
      <c r="AM56" s="196">
        <v>0</v>
      </c>
      <c r="AN56" s="196">
        <v>0</v>
      </c>
      <c r="AO56" s="196">
        <v>124.51</v>
      </c>
      <c r="AP56" s="196">
        <v>163.41999999999999</v>
      </c>
      <c r="AQ56" s="196">
        <v>0</v>
      </c>
      <c r="AR56" s="196">
        <v>0</v>
      </c>
      <c r="AS56" s="196">
        <v>29.33</v>
      </c>
      <c r="AT56" s="196">
        <v>38.51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18.22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8.61</v>
      </c>
      <c r="L57" s="196">
        <v>0.33</v>
      </c>
      <c r="M57" s="196">
        <v>2.16</v>
      </c>
      <c r="N57" s="196">
        <v>0.84</v>
      </c>
      <c r="O57" s="196">
        <v>2.48</v>
      </c>
      <c r="P57" s="196">
        <v>0.68</v>
      </c>
      <c r="Q57" s="196">
        <v>0.3</v>
      </c>
      <c r="R57" s="196">
        <v>0.63</v>
      </c>
      <c r="S57" s="196">
        <v>0.39</v>
      </c>
      <c r="T57" s="196">
        <v>0</v>
      </c>
      <c r="U57" s="196">
        <v>2.1</v>
      </c>
      <c r="V57" s="196">
        <v>0.31</v>
      </c>
      <c r="W57" s="196">
        <v>0.67</v>
      </c>
      <c r="X57" s="196">
        <v>1.46</v>
      </c>
      <c r="Y57" s="196">
        <v>0</v>
      </c>
      <c r="Z57" s="196">
        <v>3.12</v>
      </c>
      <c r="AA57" s="196">
        <v>1.1399999999999999</v>
      </c>
      <c r="AB57" s="196">
        <v>0</v>
      </c>
      <c r="AC57" s="196">
        <v>3.18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18.39</v>
      </c>
      <c r="AJ57" s="196">
        <v>0</v>
      </c>
      <c r="AK57" s="196">
        <v>19.739999999999998</v>
      </c>
      <c r="AL57" s="196">
        <v>0</v>
      </c>
      <c r="AM57" s="196">
        <v>0</v>
      </c>
      <c r="AN57" s="196">
        <v>0</v>
      </c>
      <c r="AO57" s="196">
        <v>124.51</v>
      </c>
      <c r="AP57" s="196">
        <v>163.41999999999999</v>
      </c>
      <c r="AQ57" s="196">
        <v>0</v>
      </c>
      <c r="AR57" s="196">
        <v>0</v>
      </c>
      <c r="AS57" s="196">
        <v>29.33</v>
      </c>
      <c r="AT57" s="196">
        <v>38.51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18.22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8.61</v>
      </c>
      <c r="L58" s="196">
        <v>0.33</v>
      </c>
      <c r="M58" s="196">
        <v>2.16</v>
      </c>
      <c r="N58" s="196">
        <v>0.84</v>
      </c>
      <c r="O58" s="196">
        <v>2.48</v>
      </c>
      <c r="P58" s="196">
        <v>0.68</v>
      </c>
      <c r="Q58" s="196">
        <v>0.3</v>
      </c>
      <c r="R58" s="196">
        <v>0.63</v>
      </c>
      <c r="S58" s="196">
        <v>0.39</v>
      </c>
      <c r="T58" s="196">
        <v>0</v>
      </c>
      <c r="U58" s="196">
        <v>2.1</v>
      </c>
      <c r="V58" s="196">
        <v>0.31</v>
      </c>
      <c r="W58" s="196">
        <v>0.67</v>
      </c>
      <c r="X58" s="196">
        <v>1.46</v>
      </c>
      <c r="Y58" s="196">
        <v>0</v>
      </c>
      <c r="Z58" s="196">
        <v>3.12</v>
      </c>
      <c r="AA58" s="196">
        <v>1.1399999999999999</v>
      </c>
      <c r="AB58" s="196">
        <v>0</v>
      </c>
      <c r="AC58" s="196">
        <v>3.18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18.39</v>
      </c>
      <c r="AJ58" s="196">
        <v>0</v>
      </c>
      <c r="AK58" s="196">
        <v>22.88</v>
      </c>
      <c r="AL58" s="196">
        <v>0</v>
      </c>
      <c r="AM58" s="196">
        <v>0</v>
      </c>
      <c r="AN58" s="196">
        <v>0</v>
      </c>
      <c r="AO58" s="196">
        <v>124.51</v>
      </c>
      <c r="AP58" s="196">
        <v>163.41999999999999</v>
      </c>
      <c r="AQ58" s="196">
        <v>0</v>
      </c>
      <c r="AR58" s="196">
        <v>0</v>
      </c>
      <c r="AS58" s="196">
        <v>29.33</v>
      </c>
      <c r="AT58" s="196">
        <v>38.51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17.989999999999998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8.61</v>
      </c>
      <c r="L59" s="196">
        <v>0.33</v>
      </c>
      <c r="M59" s="196">
        <v>2.16</v>
      </c>
      <c r="N59" s="196">
        <v>0.84</v>
      </c>
      <c r="O59" s="196">
        <v>2.48</v>
      </c>
      <c r="P59" s="196">
        <v>0.68</v>
      </c>
      <c r="Q59" s="196">
        <v>0.3</v>
      </c>
      <c r="R59" s="196">
        <v>0.63</v>
      </c>
      <c r="S59" s="196">
        <v>0.39</v>
      </c>
      <c r="T59" s="196">
        <v>0</v>
      </c>
      <c r="U59" s="196">
        <v>2.1</v>
      </c>
      <c r="V59" s="196">
        <v>0.31</v>
      </c>
      <c r="W59" s="196">
        <v>0.67</v>
      </c>
      <c r="X59" s="196">
        <v>1.46</v>
      </c>
      <c r="Y59" s="196">
        <v>0</v>
      </c>
      <c r="Z59" s="196">
        <v>3.12</v>
      </c>
      <c r="AA59" s="196">
        <v>1.1399999999999999</v>
      </c>
      <c r="AB59" s="196">
        <v>0</v>
      </c>
      <c r="AC59" s="196">
        <v>3.18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18.39</v>
      </c>
      <c r="AJ59" s="196">
        <v>0</v>
      </c>
      <c r="AK59" s="196">
        <v>22.88</v>
      </c>
      <c r="AL59" s="196">
        <v>0</v>
      </c>
      <c r="AM59" s="196">
        <v>0</v>
      </c>
      <c r="AN59" s="196">
        <v>0</v>
      </c>
      <c r="AO59" s="196">
        <v>124.51</v>
      </c>
      <c r="AP59" s="196">
        <v>163.41999999999999</v>
      </c>
      <c r="AQ59" s="196">
        <v>0</v>
      </c>
      <c r="AR59" s="196">
        <v>0</v>
      </c>
      <c r="AS59" s="196">
        <v>29.33</v>
      </c>
      <c r="AT59" s="196">
        <v>38.51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17.989999999999998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8.61</v>
      </c>
      <c r="L60" s="196">
        <v>0.33</v>
      </c>
      <c r="M60" s="196">
        <v>2.16</v>
      </c>
      <c r="N60" s="196">
        <v>0.84</v>
      </c>
      <c r="O60" s="196">
        <v>2.48</v>
      </c>
      <c r="P60" s="196">
        <v>0.68</v>
      </c>
      <c r="Q60" s="196">
        <v>0.3</v>
      </c>
      <c r="R60" s="196">
        <v>0.63</v>
      </c>
      <c r="S60" s="196">
        <v>0.39</v>
      </c>
      <c r="T60" s="196">
        <v>0</v>
      </c>
      <c r="U60" s="196">
        <v>2.1</v>
      </c>
      <c r="V60" s="196">
        <v>0.31</v>
      </c>
      <c r="W60" s="196">
        <v>0.67</v>
      </c>
      <c r="X60" s="196">
        <v>1.46</v>
      </c>
      <c r="Y60" s="196">
        <v>0</v>
      </c>
      <c r="Z60" s="196">
        <v>3.12</v>
      </c>
      <c r="AA60" s="196">
        <v>1.1399999999999999</v>
      </c>
      <c r="AB60" s="196">
        <v>0</v>
      </c>
      <c r="AC60" s="196">
        <v>3.18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18.39</v>
      </c>
      <c r="AJ60" s="196">
        <v>0</v>
      </c>
      <c r="AK60" s="196">
        <v>22.88</v>
      </c>
      <c r="AL60" s="196">
        <v>0</v>
      </c>
      <c r="AM60" s="196">
        <v>0</v>
      </c>
      <c r="AN60" s="196">
        <v>0</v>
      </c>
      <c r="AO60" s="196">
        <v>124.51</v>
      </c>
      <c r="AP60" s="196">
        <v>163.41999999999999</v>
      </c>
      <c r="AQ60" s="196">
        <v>0</v>
      </c>
      <c r="AR60" s="196">
        <v>0</v>
      </c>
      <c r="AS60" s="196">
        <v>29.33</v>
      </c>
      <c r="AT60" s="196">
        <v>38.51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17.989999999999998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8.61</v>
      </c>
      <c r="L61" s="196">
        <v>0.33</v>
      </c>
      <c r="M61" s="196">
        <v>2.16</v>
      </c>
      <c r="N61" s="196">
        <v>0.84</v>
      </c>
      <c r="O61" s="196">
        <v>2.48</v>
      </c>
      <c r="P61" s="196">
        <v>0.68</v>
      </c>
      <c r="Q61" s="196">
        <v>0.3</v>
      </c>
      <c r="R61" s="196">
        <v>0.63</v>
      </c>
      <c r="S61" s="196">
        <v>0.39</v>
      </c>
      <c r="T61" s="196">
        <v>0</v>
      </c>
      <c r="U61" s="196">
        <v>2.1</v>
      </c>
      <c r="V61" s="196">
        <v>0.31</v>
      </c>
      <c r="W61" s="196">
        <v>0.67</v>
      </c>
      <c r="X61" s="196">
        <v>1.46</v>
      </c>
      <c r="Y61" s="196">
        <v>0</v>
      </c>
      <c r="Z61" s="196">
        <v>3.12</v>
      </c>
      <c r="AA61" s="196">
        <v>1.1399999999999999</v>
      </c>
      <c r="AB61" s="196">
        <v>0</v>
      </c>
      <c r="AC61" s="196">
        <v>3.18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18.39</v>
      </c>
      <c r="AJ61" s="196">
        <v>0</v>
      </c>
      <c r="AK61" s="196">
        <v>22.88</v>
      </c>
      <c r="AL61" s="196">
        <v>0</v>
      </c>
      <c r="AM61" s="196">
        <v>0</v>
      </c>
      <c r="AN61" s="196">
        <v>0</v>
      </c>
      <c r="AO61" s="196">
        <v>124.51</v>
      </c>
      <c r="AP61" s="196">
        <v>163.41999999999999</v>
      </c>
      <c r="AQ61" s="196">
        <v>0</v>
      </c>
      <c r="AR61" s="196">
        <v>0</v>
      </c>
      <c r="AS61" s="196">
        <v>29.33</v>
      </c>
      <c r="AT61" s="196">
        <v>38.51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17.989999999999998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8.61</v>
      </c>
      <c r="L62" s="196">
        <v>0.33</v>
      </c>
      <c r="M62" s="196">
        <v>2.16</v>
      </c>
      <c r="N62" s="196">
        <v>0.84</v>
      </c>
      <c r="O62" s="196">
        <v>2.48</v>
      </c>
      <c r="P62" s="196">
        <v>0.68</v>
      </c>
      <c r="Q62" s="196">
        <v>0.3</v>
      </c>
      <c r="R62" s="196">
        <v>0.63</v>
      </c>
      <c r="S62" s="196">
        <v>0.39</v>
      </c>
      <c r="T62" s="196">
        <v>0</v>
      </c>
      <c r="U62" s="196">
        <v>2.1</v>
      </c>
      <c r="V62" s="196">
        <v>0.31</v>
      </c>
      <c r="W62" s="196">
        <v>0.67</v>
      </c>
      <c r="X62" s="196">
        <v>1.46</v>
      </c>
      <c r="Y62" s="196">
        <v>0</v>
      </c>
      <c r="Z62" s="196">
        <v>3.12</v>
      </c>
      <c r="AA62" s="196">
        <v>1.1399999999999999</v>
      </c>
      <c r="AB62" s="196">
        <v>0</v>
      </c>
      <c r="AC62" s="196">
        <v>3.18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18.39</v>
      </c>
      <c r="AJ62" s="196">
        <v>0</v>
      </c>
      <c r="AK62" s="196">
        <v>22.88</v>
      </c>
      <c r="AL62" s="196">
        <v>0</v>
      </c>
      <c r="AM62" s="196">
        <v>0</v>
      </c>
      <c r="AN62" s="196">
        <v>0</v>
      </c>
      <c r="AO62" s="196">
        <v>124.51</v>
      </c>
      <c r="AP62" s="196">
        <v>163.41999999999999</v>
      </c>
      <c r="AQ62" s="196">
        <v>0</v>
      </c>
      <c r="AR62" s="196">
        <v>0</v>
      </c>
      <c r="AS62" s="196">
        <v>29.33</v>
      </c>
      <c r="AT62" s="196">
        <v>38.51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17.989999999999998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8.61</v>
      </c>
      <c r="L63" s="196">
        <v>0.33</v>
      </c>
      <c r="M63" s="196">
        <v>2.16</v>
      </c>
      <c r="N63" s="196">
        <v>7.99</v>
      </c>
      <c r="O63" s="196">
        <v>2.48</v>
      </c>
      <c r="P63" s="196">
        <v>0.68</v>
      </c>
      <c r="Q63" s="196">
        <v>0.3</v>
      </c>
      <c r="R63" s="196">
        <v>0.63</v>
      </c>
      <c r="S63" s="196">
        <v>0.39</v>
      </c>
      <c r="T63" s="196">
        <v>0</v>
      </c>
      <c r="U63" s="196">
        <v>2.1</v>
      </c>
      <c r="V63" s="196">
        <v>0.31</v>
      </c>
      <c r="W63" s="196">
        <v>0.67</v>
      </c>
      <c r="X63" s="196">
        <v>1.46</v>
      </c>
      <c r="Y63" s="196">
        <v>0</v>
      </c>
      <c r="Z63" s="196">
        <v>3.12</v>
      </c>
      <c r="AA63" s="196">
        <v>1.1399999999999999</v>
      </c>
      <c r="AB63" s="196">
        <v>0</v>
      </c>
      <c r="AC63" s="196">
        <v>3.18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18.39</v>
      </c>
      <c r="AJ63" s="196">
        <v>0</v>
      </c>
      <c r="AK63" s="196">
        <v>19.739999999999998</v>
      </c>
      <c r="AL63" s="196">
        <v>0</v>
      </c>
      <c r="AM63" s="196">
        <v>0</v>
      </c>
      <c r="AN63" s="196">
        <v>0</v>
      </c>
      <c r="AO63" s="196">
        <v>124.51</v>
      </c>
      <c r="AP63" s="196">
        <v>163.41999999999999</v>
      </c>
      <c r="AQ63" s="196">
        <v>0</v>
      </c>
      <c r="AR63" s="196">
        <v>0</v>
      </c>
      <c r="AS63" s="196">
        <v>29.33</v>
      </c>
      <c r="AT63" s="196">
        <v>38.51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17.989999999999998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8.61</v>
      </c>
      <c r="L64" s="196">
        <v>0.33</v>
      </c>
      <c r="M64" s="196">
        <v>2.16</v>
      </c>
      <c r="N64" s="196">
        <v>3.8</v>
      </c>
      <c r="O64" s="196">
        <v>2.48</v>
      </c>
      <c r="P64" s="196">
        <v>0.68</v>
      </c>
      <c r="Q64" s="196">
        <v>0.3</v>
      </c>
      <c r="R64" s="196">
        <v>0.63</v>
      </c>
      <c r="S64" s="196">
        <v>0.39</v>
      </c>
      <c r="T64" s="196">
        <v>0</v>
      </c>
      <c r="U64" s="196">
        <v>2.1</v>
      </c>
      <c r="V64" s="196">
        <v>0.31</v>
      </c>
      <c r="W64" s="196">
        <v>0.67</v>
      </c>
      <c r="X64" s="196">
        <v>1.46</v>
      </c>
      <c r="Y64" s="196">
        <v>0</v>
      </c>
      <c r="Z64" s="196">
        <v>3.12</v>
      </c>
      <c r="AA64" s="196">
        <v>1.1399999999999999</v>
      </c>
      <c r="AB64" s="196">
        <v>0</v>
      </c>
      <c r="AC64" s="196">
        <v>3.18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18.39</v>
      </c>
      <c r="AJ64" s="196">
        <v>0</v>
      </c>
      <c r="AK64" s="196">
        <v>19.739999999999998</v>
      </c>
      <c r="AL64" s="196">
        <v>0</v>
      </c>
      <c r="AM64" s="196">
        <v>0</v>
      </c>
      <c r="AN64" s="196">
        <v>0</v>
      </c>
      <c r="AO64" s="196">
        <v>124.51</v>
      </c>
      <c r="AP64" s="196">
        <v>163.41999999999999</v>
      </c>
      <c r="AQ64" s="196">
        <v>0</v>
      </c>
      <c r="AR64" s="196">
        <v>0</v>
      </c>
      <c r="AS64" s="196">
        <v>29.33</v>
      </c>
      <c r="AT64" s="196">
        <v>38.51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17.989999999999998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8.61</v>
      </c>
      <c r="L65" s="196">
        <v>1.7</v>
      </c>
      <c r="M65" s="196">
        <v>2.16</v>
      </c>
      <c r="N65" s="196">
        <v>1.97</v>
      </c>
      <c r="O65" s="196">
        <v>2.48</v>
      </c>
      <c r="P65" s="196">
        <v>0.68</v>
      </c>
      <c r="Q65" s="196">
        <v>2.0699999999999998</v>
      </c>
      <c r="R65" s="196">
        <v>0.63</v>
      </c>
      <c r="S65" s="196">
        <v>1.88</v>
      </c>
      <c r="T65" s="196">
        <v>0</v>
      </c>
      <c r="U65" s="196">
        <v>2.1</v>
      </c>
      <c r="V65" s="196">
        <v>0.31</v>
      </c>
      <c r="W65" s="196">
        <v>0.67</v>
      </c>
      <c r="X65" s="196">
        <v>1.46</v>
      </c>
      <c r="Y65" s="196">
        <v>0</v>
      </c>
      <c r="Z65" s="196">
        <v>3.12</v>
      </c>
      <c r="AA65" s="196">
        <v>1.1399999999999999</v>
      </c>
      <c r="AB65" s="196">
        <v>0</v>
      </c>
      <c r="AC65" s="196">
        <v>3.18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18.39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124.51</v>
      </c>
      <c r="AP65" s="196">
        <v>163.41999999999999</v>
      </c>
      <c r="AQ65" s="196">
        <v>0</v>
      </c>
      <c r="AR65" s="196">
        <v>0</v>
      </c>
      <c r="AS65" s="196">
        <v>29.33</v>
      </c>
      <c r="AT65" s="196">
        <v>38.51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17.989999999999998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8.61</v>
      </c>
      <c r="L66" s="196">
        <v>0.73</v>
      </c>
      <c r="M66" s="196">
        <v>2.16</v>
      </c>
      <c r="N66" s="196">
        <v>2.06</v>
      </c>
      <c r="O66" s="196">
        <v>2.48</v>
      </c>
      <c r="P66" s="196">
        <v>0.68</v>
      </c>
      <c r="Q66" s="196">
        <v>0.31</v>
      </c>
      <c r="R66" s="196">
        <v>0.63</v>
      </c>
      <c r="S66" s="196">
        <v>0.39</v>
      </c>
      <c r="T66" s="196">
        <v>0</v>
      </c>
      <c r="U66" s="196">
        <v>2.1</v>
      </c>
      <c r="V66" s="196">
        <v>0.31</v>
      </c>
      <c r="W66" s="196">
        <v>0.67</v>
      </c>
      <c r="X66" s="196">
        <v>1.46</v>
      </c>
      <c r="Y66" s="196">
        <v>0</v>
      </c>
      <c r="Z66" s="196">
        <v>3.12</v>
      </c>
      <c r="AA66" s="196">
        <v>1.1399999999999999</v>
      </c>
      <c r="AB66" s="196">
        <v>0</v>
      </c>
      <c r="AC66" s="196">
        <v>3.18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18.39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124.51</v>
      </c>
      <c r="AP66" s="196">
        <v>163.41999999999999</v>
      </c>
      <c r="AQ66" s="196">
        <v>0</v>
      </c>
      <c r="AR66" s="196">
        <v>0</v>
      </c>
      <c r="AS66" s="196">
        <v>29.33</v>
      </c>
      <c r="AT66" s="196">
        <v>38.51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17.989999999999998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8.61</v>
      </c>
      <c r="L67" s="196">
        <v>0.33</v>
      </c>
      <c r="M67" s="196">
        <v>2.16</v>
      </c>
      <c r="N67" s="196">
        <v>2.16</v>
      </c>
      <c r="O67" s="196">
        <v>2.48</v>
      </c>
      <c r="P67" s="196">
        <v>0.68</v>
      </c>
      <c r="Q67" s="196">
        <v>0.31</v>
      </c>
      <c r="R67" s="196">
        <v>0.63</v>
      </c>
      <c r="S67" s="196">
        <v>0.39</v>
      </c>
      <c r="T67" s="196">
        <v>0</v>
      </c>
      <c r="U67" s="196">
        <v>2.1</v>
      </c>
      <c r="V67" s="196">
        <v>0.31</v>
      </c>
      <c r="W67" s="196">
        <v>0.67</v>
      </c>
      <c r="X67" s="196">
        <v>1.3</v>
      </c>
      <c r="Y67" s="196">
        <v>0</v>
      </c>
      <c r="Z67" s="196">
        <v>3.12</v>
      </c>
      <c r="AA67" s="196">
        <v>1.1399999999999999</v>
      </c>
      <c r="AB67" s="196">
        <v>0</v>
      </c>
      <c r="AC67" s="196">
        <v>3.18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18.39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124.51</v>
      </c>
      <c r="AP67" s="196">
        <v>163.41999999999999</v>
      </c>
      <c r="AQ67" s="196">
        <v>0</v>
      </c>
      <c r="AR67" s="196">
        <v>0</v>
      </c>
      <c r="AS67" s="196">
        <v>29.33</v>
      </c>
      <c r="AT67" s="196">
        <v>38.51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17.989999999999998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8.61</v>
      </c>
      <c r="L68" s="196">
        <v>0.33</v>
      </c>
      <c r="M68" s="196">
        <v>2.16</v>
      </c>
      <c r="N68" s="196">
        <v>2.02</v>
      </c>
      <c r="O68" s="196">
        <v>2.48</v>
      </c>
      <c r="P68" s="196">
        <v>0.68</v>
      </c>
      <c r="Q68" s="196">
        <v>0.31</v>
      </c>
      <c r="R68" s="196">
        <v>0.63</v>
      </c>
      <c r="S68" s="196">
        <v>0.39</v>
      </c>
      <c r="T68" s="196">
        <v>0</v>
      </c>
      <c r="U68" s="196">
        <v>2.1</v>
      </c>
      <c r="V68" s="196">
        <v>0.31</v>
      </c>
      <c r="W68" s="196">
        <v>0.67</v>
      </c>
      <c r="X68" s="196">
        <v>1.3</v>
      </c>
      <c r="Y68" s="196">
        <v>0</v>
      </c>
      <c r="Z68" s="196">
        <v>3.12</v>
      </c>
      <c r="AA68" s="196">
        <v>1.1399999999999999</v>
      </c>
      <c r="AB68" s="196">
        <v>0</v>
      </c>
      <c r="AC68" s="196">
        <v>3.18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18.39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124.51</v>
      </c>
      <c r="AP68" s="196">
        <v>163.41999999999999</v>
      </c>
      <c r="AQ68" s="196">
        <v>0</v>
      </c>
      <c r="AR68" s="196">
        <v>0</v>
      </c>
      <c r="AS68" s="196">
        <v>29.33</v>
      </c>
      <c r="AT68" s="196">
        <v>38.51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17.989999999999998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8.61</v>
      </c>
      <c r="L69" s="196">
        <v>0.33</v>
      </c>
      <c r="M69" s="196">
        <v>2.16</v>
      </c>
      <c r="N69" s="196">
        <v>1.76</v>
      </c>
      <c r="O69" s="196">
        <v>2.48</v>
      </c>
      <c r="P69" s="196">
        <v>0.68</v>
      </c>
      <c r="Q69" s="196">
        <v>0.31</v>
      </c>
      <c r="R69" s="196">
        <v>0.63</v>
      </c>
      <c r="S69" s="196">
        <v>0.39</v>
      </c>
      <c r="T69" s="196">
        <v>0</v>
      </c>
      <c r="U69" s="196">
        <v>2.1</v>
      </c>
      <c r="V69" s="196">
        <v>0.31</v>
      </c>
      <c r="W69" s="196">
        <v>0.67</v>
      </c>
      <c r="X69" s="196">
        <v>1.3</v>
      </c>
      <c r="Y69" s="196">
        <v>0</v>
      </c>
      <c r="Z69" s="196">
        <v>3.12</v>
      </c>
      <c r="AA69" s="196">
        <v>1.1399999999999999</v>
      </c>
      <c r="AB69" s="196">
        <v>0</v>
      </c>
      <c r="AC69" s="196">
        <v>3.18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18.39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124.51</v>
      </c>
      <c r="AP69" s="196">
        <v>163.41999999999999</v>
      </c>
      <c r="AQ69" s="196">
        <v>0</v>
      </c>
      <c r="AR69" s="196">
        <v>0</v>
      </c>
      <c r="AS69" s="196">
        <v>29.33</v>
      </c>
      <c r="AT69" s="196">
        <v>38.51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17.989999999999998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8.61</v>
      </c>
      <c r="L70" s="196">
        <v>0.33</v>
      </c>
      <c r="M70" s="196">
        <v>2.16</v>
      </c>
      <c r="N70" s="196">
        <v>1.76</v>
      </c>
      <c r="O70" s="196">
        <v>2.48</v>
      </c>
      <c r="P70" s="196">
        <v>0.68</v>
      </c>
      <c r="Q70" s="196">
        <v>0.31</v>
      </c>
      <c r="R70" s="196">
        <v>0.63</v>
      </c>
      <c r="S70" s="196">
        <v>0.39</v>
      </c>
      <c r="T70" s="196">
        <v>0</v>
      </c>
      <c r="U70" s="196">
        <v>2.1</v>
      </c>
      <c r="V70" s="196">
        <v>0.31</v>
      </c>
      <c r="W70" s="196">
        <v>0.67</v>
      </c>
      <c r="X70" s="196">
        <v>1.3</v>
      </c>
      <c r="Y70" s="196">
        <v>0</v>
      </c>
      <c r="Z70" s="196">
        <v>3.12</v>
      </c>
      <c r="AA70" s="196">
        <v>1.1399999999999999</v>
      </c>
      <c r="AB70" s="196">
        <v>0</v>
      </c>
      <c r="AC70" s="196">
        <v>3.18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18.39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124.51</v>
      </c>
      <c r="AP70" s="196">
        <v>163.41999999999999</v>
      </c>
      <c r="AQ70" s="196">
        <v>0</v>
      </c>
      <c r="AR70" s="196">
        <v>0</v>
      </c>
      <c r="AS70" s="196">
        <v>29.33</v>
      </c>
      <c r="AT70" s="196">
        <v>38.51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17.989999999999998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8.61</v>
      </c>
      <c r="L71" s="196">
        <v>0.33</v>
      </c>
      <c r="M71" s="196">
        <v>2.16</v>
      </c>
      <c r="N71" s="196">
        <v>1.76</v>
      </c>
      <c r="O71" s="196">
        <v>2.48</v>
      </c>
      <c r="P71" s="196">
        <v>0.68</v>
      </c>
      <c r="Q71" s="196">
        <v>0.31</v>
      </c>
      <c r="R71" s="196">
        <v>0.63</v>
      </c>
      <c r="S71" s="196">
        <v>0.39</v>
      </c>
      <c r="T71" s="196">
        <v>0</v>
      </c>
      <c r="U71" s="196">
        <v>2.1</v>
      </c>
      <c r="V71" s="196">
        <v>0.31</v>
      </c>
      <c r="W71" s="196">
        <v>0.67</v>
      </c>
      <c r="X71" s="196">
        <v>1.3</v>
      </c>
      <c r="Y71" s="196">
        <v>0</v>
      </c>
      <c r="Z71" s="196">
        <v>4.13</v>
      </c>
      <c r="AA71" s="196">
        <v>1.1399999999999999</v>
      </c>
      <c r="AB71" s="196">
        <v>0</v>
      </c>
      <c r="AC71" s="196">
        <v>3.18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18.39</v>
      </c>
      <c r="AJ71" s="196">
        <v>0</v>
      </c>
      <c r="AK71" s="196">
        <v>24.61</v>
      </c>
      <c r="AL71" s="196">
        <v>0</v>
      </c>
      <c r="AM71" s="196">
        <v>0</v>
      </c>
      <c r="AN71" s="196">
        <v>0</v>
      </c>
      <c r="AO71" s="196">
        <v>124.51</v>
      </c>
      <c r="AP71" s="196">
        <v>163.41999999999999</v>
      </c>
      <c r="AQ71" s="196">
        <v>0</v>
      </c>
      <c r="AR71" s="196">
        <v>0</v>
      </c>
      <c r="AS71" s="196">
        <v>29.33</v>
      </c>
      <c r="AT71" s="196">
        <v>38.51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17.989999999999998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8.61</v>
      </c>
      <c r="L72" s="196">
        <v>0.33</v>
      </c>
      <c r="M72" s="196">
        <v>2.16</v>
      </c>
      <c r="N72" s="196">
        <v>1.76</v>
      </c>
      <c r="O72" s="196">
        <v>2.48</v>
      </c>
      <c r="P72" s="196">
        <v>0.68</v>
      </c>
      <c r="Q72" s="196">
        <v>0.31</v>
      </c>
      <c r="R72" s="196">
        <v>0.63</v>
      </c>
      <c r="S72" s="196">
        <v>0.39</v>
      </c>
      <c r="T72" s="196">
        <v>0</v>
      </c>
      <c r="U72" s="196">
        <v>2.1</v>
      </c>
      <c r="V72" s="196">
        <v>0.31</v>
      </c>
      <c r="W72" s="196">
        <v>0.67</v>
      </c>
      <c r="X72" s="196">
        <v>1.3</v>
      </c>
      <c r="Y72" s="196">
        <v>0</v>
      </c>
      <c r="Z72" s="196">
        <v>4.13</v>
      </c>
      <c r="AA72" s="196">
        <v>1.1399999999999999</v>
      </c>
      <c r="AB72" s="196">
        <v>0</v>
      </c>
      <c r="AC72" s="196">
        <v>3.18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18.39</v>
      </c>
      <c r="AJ72" s="196">
        <v>0</v>
      </c>
      <c r="AK72" s="196">
        <v>24.61</v>
      </c>
      <c r="AL72" s="196">
        <v>0</v>
      </c>
      <c r="AM72" s="196">
        <v>0</v>
      </c>
      <c r="AN72" s="196">
        <v>0</v>
      </c>
      <c r="AO72" s="196">
        <v>124.51</v>
      </c>
      <c r="AP72" s="196">
        <v>163.41999999999999</v>
      </c>
      <c r="AQ72" s="196">
        <v>0</v>
      </c>
      <c r="AR72" s="196">
        <v>0</v>
      </c>
      <c r="AS72" s="196">
        <v>29.33</v>
      </c>
      <c r="AT72" s="196">
        <v>38.51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17.989999999999998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8.61</v>
      </c>
      <c r="L73" s="196">
        <v>0.33</v>
      </c>
      <c r="M73" s="196">
        <v>2.16</v>
      </c>
      <c r="N73" s="196">
        <v>1.76</v>
      </c>
      <c r="O73" s="196">
        <v>2.48</v>
      </c>
      <c r="P73" s="196">
        <v>0.68</v>
      </c>
      <c r="Q73" s="196">
        <v>0.31</v>
      </c>
      <c r="R73" s="196">
        <v>0.63</v>
      </c>
      <c r="S73" s="196">
        <v>0.39</v>
      </c>
      <c r="T73" s="196">
        <v>0</v>
      </c>
      <c r="U73" s="196">
        <v>2.1</v>
      </c>
      <c r="V73" s="196">
        <v>0.31</v>
      </c>
      <c r="W73" s="196">
        <v>0.67</v>
      </c>
      <c r="X73" s="196">
        <v>1.3</v>
      </c>
      <c r="Y73" s="196">
        <v>0</v>
      </c>
      <c r="Z73" s="196">
        <v>4.13</v>
      </c>
      <c r="AA73" s="196">
        <v>1.1399999999999999</v>
      </c>
      <c r="AB73" s="196">
        <v>0</v>
      </c>
      <c r="AC73" s="196">
        <v>3.18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18.39</v>
      </c>
      <c r="AJ73" s="196">
        <v>0</v>
      </c>
      <c r="AK73" s="196">
        <v>24.61</v>
      </c>
      <c r="AL73" s="196">
        <v>0</v>
      </c>
      <c r="AM73" s="196">
        <v>0</v>
      </c>
      <c r="AN73" s="196">
        <v>0</v>
      </c>
      <c r="AO73" s="196">
        <v>124.51</v>
      </c>
      <c r="AP73" s="196">
        <v>163.41999999999999</v>
      </c>
      <c r="AQ73" s="196">
        <v>0</v>
      </c>
      <c r="AR73" s="196">
        <v>0</v>
      </c>
      <c r="AS73" s="196">
        <v>29.33</v>
      </c>
      <c r="AT73" s="196">
        <v>38.51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17.989999999999998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8.61</v>
      </c>
      <c r="L74" s="196">
        <v>0.33</v>
      </c>
      <c r="M74" s="196">
        <v>2.16</v>
      </c>
      <c r="N74" s="196">
        <v>1.76</v>
      </c>
      <c r="O74" s="196">
        <v>2.48</v>
      </c>
      <c r="P74" s="196">
        <v>0.68</v>
      </c>
      <c r="Q74" s="196">
        <v>0.31</v>
      </c>
      <c r="R74" s="196">
        <v>0.63</v>
      </c>
      <c r="S74" s="196">
        <v>0.39</v>
      </c>
      <c r="T74" s="196">
        <v>0</v>
      </c>
      <c r="U74" s="196">
        <v>2.1</v>
      </c>
      <c r="V74" s="196">
        <v>0.31</v>
      </c>
      <c r="W74" s="196">
        <v>0.67</v>
      </c>
      <c r="X74" s="196">
        <v>1.3</v>
      </c>
      <c r="Y74" s="196">
        <v>0</v>
      </c>
      <c r="Z74" s="196">
        <v>4.13</v>
      </c>
      <c r="AA74" s="196">
        <v>1.1399999999999999</v>
      </c>
      <c r="AB74" s="196">
        <v>0</v>
      </c>
      <c r="AC74" s="196">
        <v>2.65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18.39</v>
      </c>
      <c r="AJ74" s="196">
        <v>0</v>
      </c>
      <c r="AK74" s="196">
        <v>24.61</v>
      </c>
      <c r="AL74" s="196">
        <v>0</v>
      </c>
      <c r="AM74" s="196">
        <v>0</v>
      </c>
      <c r="AN74" s="196">
        <v>0</v>
      </c>
      <c r="AO74" s="196">
        <v>124.51</v>
      </c>
      <c r="AP74" s="196">
        <v>163.41999999999999</v>
      </c>
      <c r="AQ74" s="196">
        <v>0</v>
      </c>
      <c r="AR74" s="196">
        <v>0</v>
      </c>
      <c r="AS74" s="196">
        <v>29.33</v>
      </c>
      <c r="AT74" s="196">
        <v>38.51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17.989999999999998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8.61</v>
      </c>
      <c r="L75" s="196">
        <v>0.33</v>
      </c>
      <c r="M75" s="196">
        <v>2.16</v>
      </c>
      <c r="N75" s="196">
        <v>1.76</v>
      </c>
      <c r="O75" s="196">
        <v>2.48</v>
      </c>
      <c r="P75" s="196">
        <v>0.68</v>
      </c>
      <c r="Q75" s="196">
        <v>0.31</v>
      </c>
      <c r="R75" s="196">
        <v>0.63</v>
      </c>
      <c r="S75" s="196">
        <v>0.39</v>
      </c>
      <c r="T75" s="196">
        <v>0</v>
      </c>
      <c r="U75" s="196">
        <v>2.1</v>
      </c>
      <c r="V75" s="196">
        <v>0.31</v>
      </c>
      <c r="W75" s="196">
        <v>0.67</v>
      </c>
      <c r="X75" s="196">
        <v>1.3</v>
      </c>
      <c r="Y75" s="196">
        <v>0</v>
      </c>
      <c r="Z75" s="196">
        <v>4.13</v>
      </c>
      <c r="AA75" s="196">
        <v>1.1399999999999999</v>
      </c>
      <c r="AB75" s="196">
        <v>0</v>
      </c>
      <c r="AC75" s="196">
        <v>2.65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18.39</v>
      </c>
      <c r="AJ75" s="196">
        <v>0</v>
      </c>
      <c r="AK75" s="196">
        <v>24.61</v>
      </c>
      <c r="AL75" s="196">
        <v>0</v>
      </c>
      <c r="AM75" s="196">
        <v>0</v>
      </c>
      <c r="AN75" s="196">
        <v>0</v>
      </c>
      <c r="AO75" s="196">
        <v>124.51</v>
      </c>
      <c r="AP75" s="196">
        <v>163.41999999999999</v>
      </c>
      <c r="AQ75" s="196">
        <v>0</v>
      </c>
      <c r="AR75" s="196">
        <v>0</v>
      </c>
      <c r="AS75" s="196">
        <v>29.33</v>
      </c>
      <c r="AT75" s="196">
        <v>38.51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17.989999999999998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8.61</v>
      </c>
      <c r="L76" s="196">
        <v>0.33</v>
      </c>
      <c r="M76" s="196">
        <v>2.16</v>
      </c>
      <c r="N76" s="196">
        <v>1.76</v>
      </c>
      <c r="O76" s="196">
        <v>2.48</v>
      </c>
      <c r="P76" s="196">
        <v>0.68</v>
      </c>
      <c r="Q76" s="196">
        <v>0.31</v>
      </c>
      <c r="R76" s="196">
        <v>0.63</v>
      </c>
      <c r="S76" s="196">
        <v>0.39</v>
      </c>
      <c r="T76" s="196">
        <v>0</v>
      </c>
      <c r="U76" s="196">
        <v>2.1</v>
      </c>
      <c r="V76" s="196">
        <v>0.31</v>
      </c>
      <c r="W76" s="196">
        <v>0.67</v>
      </c>
      <c r="X76" s="196">
        <v>1.3</v>
      </c>
      <c r="Y76" s="196">
        <v>0</v>
      </c>
      <c r="Z76" s="196">
        <v>4.13</v>
      </c>
      <c r="AA76" s="196">
        <v>1.1399999999999999</v>
      </c>
      <c r="AB76" s="196">
        <v>0</v>
      </c>
      <c r="AC76" s="196">
        <v>2.65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18.39</v>
      </c>
      <c r="AJ76" s="196">
        <v>0</v>
      </c>
      <c r="AK76" s="196">
        <v>24.61</v>
      </c>
      <c r="AL76" s="196">
        <v>0</v>
      </c>
      <c r="AM76" s="196">
        <v>0</v>
      </c>
      <c r="AN76" s="196">
        <v>0</v>
      </c>
      <c r="AO76" s="196">
        <v>124.51</v>
      </c>
      <c r="AP76" s="196">
        <v>163.41999999999999</v>
      </c>
      <c r="AQ76" s="196">
        <v>0</v>
      </c>
      <c r="AR76" s="196">
        <v>0</v>
      </c>
      <c r="AS76" s="196">
        <v>29.33</v>
      </c>
      <c r="AT76" s="196">
        <v>38.51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17.989999999999998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8.61</v>
      </c>
      <c r="L77" s="196">
        <v>0.33</v>
      </c>
      <c r="M77" s="196">
        <v>2.16</v>
      </c>
      <c r="N77" s="196">
        <v>1.76</v>
      </c>
      <c r="O77" s="196">
        <v>2.48</v>
      </c>
      <c r="P77" s="196">
        <v>0.68</v>
      </c>
      <c r="Q77" s="196">
        <v>0.31</v>
      </c>
      <c r="R77" s="196">
        <v>0.63</v>
      </c>
      <c r="S77" s="196">
        <v>0.39</v>
      </c>
      <c r="T77" s="196">
        <v>0</v>
      </c>
      <c r="U77" s="196">
        <v>2.1</v>
      </c>
      <c r="V77" s="196">
        <v>0.31</v>
      </c>
      <c r="W77" s="196">
        <v>0.67</v>
      </c>
      <c r="X77" s="196">
        <v>1.3</v>
      </c>
      <c r="Y77" s="196">
        <v>0</v>
      </c>
      <c r="Z77" s="196">
        <v>4.13</v>
      </c>
      <c r="AA77" s="196">
        <v>1.1399999999999999</v>
      </c>
      <c r="AB77" s="196">
        <v>0</v>
      </c>
      <c r="AC77" s="196">
        <v>2.65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18.39</v>
      </c>
      <c r="AJ77" s="196">
        <v>0</v>
      </c>
      <c r="AK77" s="196">
        <v>24.61</v>
      </c>
      <c r="AL77" s="196">
        <v>0</v>
      </c>
      <c r="AM77" s="196">
        <v>0</v>
      </c>
      <c r="AN77" s="196">
        <v>0</v>
      </c>
      <c r="AO77" s="196">
        <v>124.51</v>
      </c>
      <c r="AP77" s="196">
        <v>163.41999999999999</v>
      </c>
      <c r="AQ77" s="196">
        <v>0</v>
      </c>
      <c r="AR77" s="196">
        <v>0</v>
      </c>
      <c r="AS77" s="196">
        <v>29.33</v>
      </c>
      <c r="AT77" s="196">
        <v>38.51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17.989999999999998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8.61</v>
      </c>
      <c r="L78" s="196">
        <v>0.33</v>
      </c>
      <c r="M78" s="196">
        <v>2.16</v>
      </c>
      <c r="N78" s="196">
        <v>1.76</v>
      </c>
      <c r="O78" s="196">
        <v>2.48</v>
      </c>
      <c r="P78" s="196">
        <v>0.68</v>
      </c>
      <c r="Q78" s="196">
        <v>0.31</v>
      </c>
      <c r="R78" s="196">
        <v>0.63</v>
      </c>
      <c r="S78" s="196">
        <v>0.39</v>
      </c>
      <c r="T78" s="196">
        <v>0</v>
      </c>
      <c r="U78" s="196">
        <v>2.1</v>
      </c>
      <c r="V78" s="196">
        <v>0.31</v>
      </c>
      <c r="W78" s="196">
        <v>0.67</v>
      </c>
      <c r="X78" s="196">
        <v>1.3</v>
      </c>
      <c r="Y78" s="196">
        <v>0</v>
      </c>
      <c r="Z78" s="196">
        <v>4.13</v>
      </c>
      <c r="AA78" s="196">
        <v>1.1399999999999999</v>
      </c>
      <c r="AB78" s="196">
        <v>0</v>
      </c>
      <c r="AC78" s="196">
        <v>2.21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18.39</v>
      </c>
      <c r="AJ78" s="196">
        <v>0</v>
      </c>
      <c r="AK78" s="196">
        <v>24.61</v>
      </c>
      <c r="AL78" s="196">
        <v>0</v>
      </c>
      <c r="AM78" s="196">
        <v>0</v>
      </c>
      <c r="AN78" s="196">
        <v>0</v>
      </c>
      <c r="AO78" s="196">
        <v>124.51</v>
      </c>
      <c r="AP78" s="196">
        <v>163.41999999999999</v>
      </c>
      <c r="AQ78" s="196">
        <v>0</v>
      </c>
      <c r="AR78" s="196">
        <v>0</v>
      </c>
      <c r="AS78" s="196">
        <v>29.33</v>
      </c>
      <c r="AT78" s="196">
        <v>38.51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17.989999999999998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8.61</v>
      </c>
      <c r="L79" s="196">
        <v>0.33</v>
      </c>
      <c r="M79" s="196">
        <v>2.16</v>
      </c>
      <c r="N79" s="196">
        <v>1.76</v>
      </c>
      <c r="O79" s="196">
        <v>2.48</v>
      </c>
      <c r="P79" s="196">
        <v>0.68</v>
      </c>
      <c r="Q79" s="196">
        <v>0.31</v>
      </c>
      <c r="R79" s="196">
        <v>0.63</v>
      </c>
      <c r="S79" s="196">
        <v>0.39</v>
      </c>
      <c r="T79" s="196">
        <v>0</v>
      </c>
      <c r="U79" s="196">
        <v>2.1</v>
      </c>
      <c r="V79" s="196">
        <v>0.31</v>
      </c>
      <c r="W79" s="196">
        <v>0.67</v>
      </c>
      <c r="X79" s="196">
        <v>3.03</v>
      </c>
      <c r="Y79" s="196">
        <v>0</v>
      </c>
      <c r="Z79" s="196">
        <v>4.13</v>
      </c>
      <c r="AA79" s="196">
        <v>1.1399999999999999</v>
      </c>
      <c r="AB79" s="196">
        <v>0</v>
      </c>
      <c r="AC79" s="196">
        <v>2.21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18.39</v>
      </c>
      <c r="AJ79" s="196">
        <v>0</v>
      </c>
      <c r="AK79" s="196">
        <v>24.61</v>
      </c>
      <c r="AL79" s="196">
        <v>0</v>
      </c>
      <c r="AM79" s="196">
        <v>0</v>
      </c>
      <c r="AN79" s="196">
        <v>0</v>
      </c>
      <c r="AO79" s="196">
        <v>124.51</v>
      </c>
      <c r="AP79" s="196">
        <v>163.41999999999999</v>
      </c>
      <c r="AQ79" s="196">
        <v>0</v>
      </c>
      <c r="AR79" s="196">
        <v>0</v>
      </c>
      <c r="AS79" s="196">
        <v>29.33</v>
      </c>
      <c r="AT79" s="196">
        <v>38.51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17.989999999999998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8.61</v>
      </c>
      <c r="L80" s="196">
        <v>0.33</v>
      </c>
      <c r="M80" s="196">
        <v>2.16</v>
      </c>
      <c r="N80" s="196">
        <v>1.76</v>
      </c>
      <c r="O80" s="196">
        <v>2.48</v>
      </c>
      <c r="P80" s="196">
        <v>0.68</v>
      </c>
      <c r="Q80" s="196">
        <v>0.31</v>
      </c>
      <c r="R80" s="196">
        <v>0.63</v>
      </c>
      <c r="S80" s="196">
        <v>0.39</v>
      </c>
      <c r="T80" s="196">
        <v>0</v>
      </c>
      <c r="U80" s="196">
        <v>2.1</v>
      </c>
      <c r="V80" s="196">
        <v>0.31</v>
      </c>
      <c r="W80" s="196">
        <v>0.67</v>
      </c>
      <c r="X80" s="196">
        <v>1.46</v>
      </c>
      <c r="Y80" s="196">
        <v>0</v>
      </c>
      <c r="Z80" s="196">
        <v>4.13</v>
      </c>
      <c r="AA80" s="196">
        <v>1.1399999999999999</v>
      </c>
      <c r="AB80" s="196">
        <v>0</v>
      </c>
      <c r="AC80" s="196">
        <v>2.21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18.39</v>
      </c>
      <c r="AJ80" s="196">
        <v>0</v>
      </c>
      <c r="AK80" s="196">
        <v>24.61</v>
      </c>
      <c r="AL80" s="196">
        <v>0</v>
      </c>
      <c r="AM80" s="196">
        <v>0</v>
      </c>
      <c r="AN80" s="196">
        <v>0</v>
      </c>
      <c r="AO80" s="196">
        <v>124.51</v>
      </c>
      <c r="AP80" s="196">
        <v>163.41999999999999</v>
      </c>
      <c r="AQ80" s="196">
        <v>0</v>
      </c>
      <c r="AR80" s="196">
        <v>0</v>
      </c>
      <c r="AS80" s="196">
        <v>29.33</v>
      </c>
      <c r="AT80" s="196">
        <v>38.51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17.989999999999998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8.61</v>
      </c>
      <c r="L81" s="196">
        <v>0.33</v>
      </c>
      <c r="M81" s="196">
        <v>2.16</v>
      </c>
      <c r="N81" s="196">
        <v>1.76</v>
      </c>
      <c r="O81" s="196">
        <v>2.48</v>
      </c>
      <c r="P81" s="196">
        <v>0.68</v>
      </c>
      <c r="Q81" s="196">
        <v>0.31</v>
      </c>
      <c r="R81" s="196">
        <v>0.63</v>
      </c>
      <c r="S81" s="196">
        <v>0.39</v>
      </c>
      <c r="T81" s="196">
        <v>0</v>
      </c>
      <c r="U81" s="196">
        <v>2.1</v>
      </c>
      <c r="V81" s="196">
        <v>0.31</v>
      </c>
      <c r="W81" s="196">
        <v>0.67</v>
      </c>
      <c r="X81" s="196">
        <v>1.46</v>
      </c>
      <c r="Y81" s="196">
        <v>0</v>
      </c>
      <c r="Z81" s="196">
        <v>4.13</v>
      </c>
      <c r="AA81" s="196">
        <v>1.1399999999999999</v>
      </c>
      <c r="AB81" s="196">
        <v>0</v>
      </c>
      <c r="AC81" s="196">
        <v>2.21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18.39</v>
      </c>
      <c r="AJ81" s="196">
        <v>0</v>
      </c>
      <c r="AK81" s="196">
        <v>24.61</v>
      </c>
      <c r="AL81" s="196">
        <v>0</v>
      </c>
      <c r="AM81" s="196">
        <v>0</v>
      </c>
      <c r="AN81" s="196">
        <v>0</v>
      </c>
      <c r="AO81" s="196">
        <v>124.51</v>
      </c>
      <c r="AP81" s="196">
        <v>163.41999999999999</v>
      </c>
      <c r="AQ81" s="196">
        <v>0</v>
      </c>
      <c r="AR81" s="196">
        <v>0</v>
      </c>
      <c r="AS81" s="196">
        <v>29.33</v>
      </c>
      <c r="AT81" s="196">
        <v>38.51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17.989999999999998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8.61</v>
      </c>
      <c r="L82" s="196">
        <v>0.33</v>
      </c>
      <c r="M82" s="196">
        <v>2.16</v>
      </c>
      <c r="N82" s="196">
        <v>1.76</v>
      </c>
      <c r="O82" s="196">
        <v>2.48</v>
      </c>
      <c r="P82" s="196">
        <v>0.68</v>
      </c>
      <c r="Q82" s="196">
        <v>0.31</v>
      </c>
      <c r="R82" s="196">
        <v>0.63</v>
      </c>
      <c r="S82" s="196">
        <v>0.39</v>
      </c>
      <c r="T82" s="196">
        <v>0</v>
      </c>
      <c r="U82" s="196">
        <v>2.1</v>
      </c>
      <c r="V82" s="196">
        <v>0.31</v>
      </c>
      <c r="W82" s="196">
        <v>0.67</v>
      </c>
      <c r="X82" s="196">
        <v>1.46</v>
      </c>
      <c r="Y82" s="196">
        <v>0</v>
      </c>
      <c r="Z82" s="196">
        <v>4.13</v>
      </c>
      <c r="AA82" s="196">
        <v>1.1399999999999999</v>
      </c>
      <c r="AB82" s="196">
        <v>0</v>
      </c>
      <c r="AC82" s="196">
        <v>2.21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18.39</v>
      </c>
      <c r="AJ82" s="196">
        <v>0</v>
      </c>
      <c r="AK82" s="196">
        <v>24.61</v>
      </c>
      <c r="AL82" s="196">
        <v>0</v>
      </c>
      <c r="AM82" s="196">
        <v>0</v>
      </c>
      <c r="AN82" s="196">
        <v>0</v>
      </c>
      <c r="AO82" s="196">
        <v>124.51</v>
      </c>
      <c r="AP82" s="196">
        <v>163.41999999999999</v>
      </c>
      <c r="AQ82" s="196">
        <v>0</v>
      </c>
      <c r="AR82" s="196">
        <v>0</v>
      </c>
      <c r="AS82" s="196">
        <v>29.33</v>
      </c>
      <c r="AT82" s="196">
        <v>38.51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17.989999999999998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8.61</v>
      </c>
      <c r="L83" s="196">
        <v>0.33</v>
      </c>
      <c r="M83" s="196">
        <v>2.16</v>
      </c>
      <c r="N83" s="196">
        <v>1.76</v>
      </c>
      <c r="O83" s="196">
        <v>2.48</v>
      </c>
      <c r="P83" s="196">
        <v>0.68</v>
      </c>
      <c r="Q83" s="196">
        <v>0.31</v>
      </c>
      <c r="R83" s="196">
        <v>0.63</v>
      </c>
      <c r="S83" s="196">
        <v>0.39</v>
      </c>
      <c r="T83" s="196">
        <v>0</v>
      </c>
      <c r="U83" s="196">
        <v>2.1</v>
      </c>
      <c r="V83" s="196">
        <v>0.31</v>
      </c>
      <c r="W83" s="196">
        <v>0.67</v>
      </c>
      <c r="X83" s="196">
        <v>1.46</v>
      </c>
      <c r="Y83" s="196">
        <v>0</v>
      </c>
      <c r="Z83" s="196">
        <v>4.13</v>
      </c>
      <c r="AA83" s="196">
        <v>1.1399999999999999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18.39</v>
      </c>
      <c r="AJ83" s="196">
        <v>0</v>
      </c>
      <c r="AK83" s="196">
        <v>24.61</v>
      </c>
      <c r="AL83" s="196">
        <v>0</v>
      </c>
      <c r="AM83" s="196">
        <v>0</v>
      </c>
      <c r="AN83" s="196">
        <v>0</v>
      </c>
      <c r="AO83" s="196">
        <v>124.51</v>
      </c>
      <c r="AP83" s="196">
        <v>163.41999999999999</v>
      </c>
      <c r="AQ83" s="196">
        <v>0</v>
      </c>
      <c r="AR83" s="196">
        <v>0</v>
      </c>
      <c r="AS83" s="196">
        <v>29.33</v>
      </c>
      <c r="AT83" s="196">
        <v>38.99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17.989999999999998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8.61</v>
      </c>
      <c r="L84" s="196">
        <v>0.33</v>
      </c>
      <c r="M84" s="196">
        <v>2.16</v>
      </c>
      <c r="N84" s="196">
        <v>1.76</v>
      </c>
      <c r="O84" s="196">
        <v>2.48</v>
      </c>
      <c r="P84" s="196">
        <v>0.68</v>
      </c>
      <c r="Q84" s="196">
        <v>0.31</v>
      </c>
      <c r="R84" s="196">
        <v>0.63</v>
      </c>
      <c r="S84" s="196">
        <v>0.39</v>
      </c>
      <c r="T84" s="196">
        <v>0</v>
      </c>
      <c r="U84" s="196">
        <v>2.1</v>
      </c>
      <c r="V84" s="196">
        <v>0.31</v>
      </c>
      <c r="W84" s="196">
        <v>0.67</v>
      </c>
      <c r="X84" s="196">
        <v>1.46</v>
      </c>
      <c r="Y84" s="196">
        <v>0</v>
      </c>
      <c r="Z84" s="196">
        <v>4.13</v>
      </c>
      <c r="AA84" s="196">
        <v>1.1399999999999999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18.39</v>
      </c>
      <c r="AJ84" s="196">
        <v>0</v>
      </c>
      <c r="AK84" s="196">
        <v>24.61</v>
      </c>
      <c r="AL84" s="196">
        <v>0</v>
      </c>
      <c r="AM84" s="196">
        <v>0</v>
      </c>
      <c r="AN84" s="196">
        <v>0</v>
      </c>
      <c r="AO84" s="196">
        <v>124.51</v>
      </c>
      <c r="AP84" s="196">
        <v>163.41999999999999</v>
      </c>
      <c r="AQ84" s="196">
        <v>0</v>
      </c>
      <c r="AR84" s="196">
        <v>0</v>
      </c>
      <c r="AS84" s="196">
        <v>29.57</v>
      </c>
      <c r="AT84" s="196">
        <v>38.99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17.989999999999998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8.61</v>
      </c>
      <c r="L85" s="196">
        <v>6.53</v>
      </c>
      <c r="M85" s="196">
        <v>2.16</v>
      </c>
      <c r="N85" s="196">
        <v>1.76</v>
      </c>
      <c r="O85" s="196">
        <v>2.48</v>
      </c>
      <c r="P85" s="196">
        <v>0.68</v>
      </c>
      <c r="Q85" s="196">
        <v>6.08</v>
      </c>
      <c r="R85" s="196">
        <v>14.76</v>
      </c>
      <c r="S85" s="196">
        <v>8.69</v>
      </c>
      <c r="T85" s="196">
        <v>0</v>
      </c>
      <c r="U85" s="196">
        <v>2.1</v>
      </c>
      <c r="V85" s="196">
        <v>0.31</v>
      </c>
      <c r="W85" s="196">
        <v>0.67</v>
      </c>
      <c r="X85" s="196">
        <v>1.46</v>
      </c>
      <c r="Y85" s="196">
        <v>0</v>
      </c>
      <c r="Z85" s="196">
        <v>4.13</v>
      </c>
      <c r="AA85" s="196">
        <v>1.1399999999999999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18.39</v>
      </c>
      <c r="AJ85" s="196">
        <v>0</v>
      </c>
      <c r="AK85" s="196">
        <v>24.61</v>
      </c>
      <c r="AL85" s="196">
        <v>0</v>
      </c>
      <c r="AM85" s="196">
        <v>0</v>
      </c>
      <c r="AN85" s="196">
        <v>0</v>
      </c>
      <c r="AO85" s="196">
        <v>124.51</v>
      </c>
      <c r="AP85" s="196">
        <v>163.41999999999999</v>
      </c>
      <c r="AQ85" s="196">
        <v>0</v>
      </c>
      <c r="AR85" s="196">
        <v>0</v>
      </c>
      <c r="AS85" s="196">
        <v>29.57</v>
      </c>
      <c r="AT85" s="196">
        <v>38.99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17.989999999999998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8.61</v>
      </c>
      <c r="L86" s="196">
        <v>6.53</v>
      </c>
      <c r="M86" s="196">
        <v>2.16</v>
      </c>
      <c r="N86" s="196">
        <v>1.76</v>
      </c>
      <c r="O86" s="196">
        <v>2.48</v>
      </c>
      <c r="P86" s="196">
        <v>0.68</v>
      </c>
      <c r="Q86" s="196">
        <v>6.13</v>
      </c>
      <c r="R86" s="196">
        <v>14.76</v>
      </c>
      <c r="S86" s="196">
        <v>8.69</v>
      </c>
      <c r="T86" s="196">
        <v>0</v>
      </c>
      <c r="U86" s="196">
        <v>2.1</v>
      </c>
      <c r="V86" s="196">
        <v>0.31</v>
      </c>
      <c r="W86" s="196">
        <v>0.67</v>
      </c>
      <c r="X86" s="196">
        <v>1.46</v>
      </c>
      <c r="Y86" s="196">
        <v>0</v>
      </c>
      <c r="Z86" s="196">
        <v>4.13</v>
      </c>
      <c r="AA86" s="196">
        <v>1.1399999999999999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18.39</v>
      </c>
      <c r="AJ86" s="196">
        <v>0</v>
      </c>
      <c r="AK86" s="196">
        <v>19.739999999999998</v>
      </c>
      <c r="AL86" s="196">
        <v>0</v>
      </c>
      <c r="AM86" s="196">
        <v>0</v>
      </c>
      <c r="AN86" s="196">
        <v>0</v>
      </c>
      <c r="AO86" s="196">
        <v>124.51</v>
      </c>
      <c r="AP86" s="196">
        <v>163.41999999999999</v>
      </c>
      <c r="AQ86" s="196">
        <v>0</v>
      </c>
      <c r="AR86" s="196">
        <v>0</v>
      </c>
      <c r="AS86" s="196">
        <v>29.57</v>
      </c>
      <c r="AT86" s="196">
        <v>38.99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18.22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8.61</v>
      </c>
      <c r="L87" s="196">
        <v>6.53</v>
      </c>
      <c r="M87" s="196">
        <v>2.16</v>
      </c>
      <c r="N87" s="196">
        <v>1.76</v>
      </c>
      <c r="O87" s="196">
        <v>2.48</v>
      </c>
      <c r="P87" s="196">
        <v>0.68</v>
      </c>
      <c r="Q87" s="196">
        <v>6.13</v>
      </c>
      <c r="R87" s="196">
        <v>14.76</v>
      </c>
      <c r="S87" s="196">
        <v>8.69</v>
      </c>
      <c r="T87" s="196">
        <v>0</v>
      </c>
      <c r="U87" s="196">
        <v>2.1</v>
      </c>
      <c r="V87" s="196">
        <v>0.31</v>
      </c>
      <c r="W87" s="196">
        <v>0.67</v>
      </c>
      <c r="X87" s="196">
        <v>1.46</v>
      </c>
      <c r="Y87" s="196">
        <v>0</v>
      </c>
      <c r="Z87" s="196">
        <v>4.13</v>
      </c>
      <c r="AA87" s="196">
        <v>1.1399999999999999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18.39</v>
      </c>
      <c r="AJ87" s="196">
        <v>0</v>
      </c>
      <c r="AK87" s="196">
        <v>19.739999999999998</v>
      </c>
      <c r="AL87" s="196">
        <v>0</v>
      </c>
      <c r="AM87" s="196">
        <v>0</v>
      </c>
      <c r="AN87" s="196">
        <v>0</v>
      </c>
      <c r="AO87" s="196">
        <v>124.51</v>
      </c>
      <c r="AP87" s="196">
        <v>163.41999999999999</v>
      </c>
      <c r="AQ87" s="196">
        <v>0</v>
      </c>
      <c r="AR87" s="196">
        <v>0</v>
      </c>
      <c r="AS87" s="196">
        <v>29.57</v>
      </c>
      <c r="AT87" s="196">
        <v>38.99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18.22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8.61</v>
      </c>
      <c r="L88" s="196">
        <v>6.53</v>
      </c>
      <c r="M88" s="196">
        <v>2.16</v>
      </c>
      <c r="N88" s="196">
        <v>1.76</v>
      </c>
      <c r="O88" s="196">
        <v>2.48</v>
      </c>
      <c r="P88" s="196">
        <v>0.68</v>
      </c>
      <c r="Q88" s="196">
        <v>6.13</v>
      </c>
      <c r="R88" s="196">
        <v>14.76</v>
      </c>
      <c r="S88" s="196">
        <v>8.69</v>
      </c>
      <c r="T88" s="196">
        <v>0</v>
      </c>
      <c r="U88" s="196">
        <v>2.1</v>
      </c>
      <c r="V88" s="196">
        <v>0.31</v>
      </c>
      <c r="W88" s="196">
        <v>0.67</v>
      </c>
      <c r="X88" s="196">
        <v>1.46</v>
      </c>
      <c r="Y88" s="196">
        <v>0</v>
      </c>
      <c r="Z88" s="196">
        <v>4.13</v>
      </c>
      <c r="AA88" s="196">
        <v>1.1399999999999999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18.39</v>
      </c>
      <c r="AJ88" s="196">
        <v>0</v>
      </c>
      <c r="AK88" s="196">
        <v>19.739999999999998</v>
      </c>
      <c r="AL88" s="196">
        <v>0</v>
      </c>
      <c r="AM88" s="196">
        <v>0</v>
      </c>
      <c r="AN88" s="196">
        <v>0</v>
      </c>
      <c r="AO88" s="196">
        <v>124.51</v>
      </c>
      <c r="AP88" s="196">
        <v>163.41999999999999</v>
      </c>
      <c r="AQ88" s="196">
        <v>0</v>
      </c>
      <c r="AR88" s="196">
        <v>0</v>
      </c>
      <c r="AS88" s="196">
        <v>29.57</v>
      </c>
      <c r="AT88" s="196">
        <v>38.99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18.22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8.61</v>
      </c>
      <c r="L89" s="196">
        <v>6.53</v>
      </c>
      <c r="M89" s="196">
        <v>2.16</v>
      </c>
      <c r="N89" s="196">
        <v>1.76</v>
      </c>
      <c r="O89" s="196">
        <v>2.48</v>
      </c>
      <c r="P89" s="196">
        <v>0.68</v>
      </c>
      <c r="Q89" s="196">
        <v>6.13</v>
      </c>
      <c r="R89" s="196">
        <v>14.76</v>
      </c>
      <c r="S89" s="196">
        <v>8.69</v>
      </c>
      <c r="T89" s="196">
        <v>0</v>
      </c>
      <c r="U89" s="196">
        <v>2.1</v>
      </c>
      <c r="V89" s="196">
        <v>0.31</v>
      </c>
      <c r="W89" s="196">
        <v>0.67</v>
      </c>
      <c r="X89" s="196">
        <v>1.46</v>
      </c>
      <c r="Y89" s="196">
        <v>0</v>
      </c>
      <c r="Z89" s="196">
        <v>4.13</v>
      </c>
      <c r="AA89" s="196">
        <v>1.1399999999999999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18.39</v>
      </c>
      <c r="AJ89" s="196">
        <v>0</v>
      </c>
      <c r="AK89" s="196">
        <v>19.739999999999998</v>
      </c>
      <c r="AL89" s="196">
        <v>0</v>
      </c>
      <c r="AM89" s="196">
        <v>0</v>
      </c>
      <c r="AN89" s="196">
        <v>0</v>
      </c>
      <c r="AO89" s="196">
        <v>124.51</v>
      </c>
      <c r="AP89" s="196">
        <v>163.41999999999999</v>
      </c>
      <c r="AQ89" s="196">
        <v>0</v>
      </c>
      <c r="AR89" s="196">
        <v>0</v>
      </c>
      <c r="AS89" s="196">
        <v>29.57</v>
      </c>
      <c r="AT89" s="196">
        <v>38.99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18.22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8.61</v>
      </c>
      <c r="L90" s="196">
        <v>6.53</v>
      </c>
      <c r="M90" s="196">
        <v>2.16</v>
      </c>
      <c r="N90" s="196">
        <v>1.76</v>
      </c>
      <c r="O90" s="196">
        <v>2.48</v>
      </c>
      <c r="P90" s="196">
        <v>0.68</v>
      </c>
      <c r="Q90" s="196">
        <v>6.13</v>
      </c>
      <c r="R90" s="196">
        <v>14.76</v>
      </c>
      <c r="S90" s="196">
        <v>8.69</v>
      </c>
      <c r="T90" s="196">
        <v>0</v>
      </c>
      <c r="U90" s="196">
        <v>2.1</v>
      </c>
      <c r="V90" s="196">
        <v>0.31</v>
      </c>
      <c r="W90" s="196">
        <v>0.67</v>
      </c>
      <c r="X90" s="196">
        <v>1.46</v>
      </c>
      <c r="Y90" s="196">
        <v>0</v>
      </c>
      <c r="Z90" s="196">
        <v>4.13</v>
      </c>
      <c r="AA90" s="196">
        <v>1.1399999999999999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18.39</v>
      </c>
      <c r="AJ90" s="196">
        <v>0</v>
      </c>
      <c r="AK90" s="196">
        <v>19.739999999999998</v>
      </c>
      <c r="AL90" s="196">
        <v>0</v>
      </c>
      <c r="AM90" s="196">
        <v>0</v>
      </c>
      <c r="AN90" s="196">
        <v>0</v>
      </c>
      <c r="AO90" s="196">
        <v>124.51</v>
      </c>
      <c r="AP90" s="196">
        <v>163.41999999999999</v>
      </c>
      <c r="AQ90" s="196">
        <v>0</v>
      </c>
      <c r="AR90" s="196">
        <v>0</v>
      </c>
      <c r="AS90" s="196">
        <v>29.57</v>
      </c>
      <c r="AT90" s="196">
        <v>38.99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18.22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8.61</v>
      </c>
      <c r="L91" s="196">
        <v>6.53</v>
      </c>
      <c r="M91" s="196">
        <v>2.16</v>
      </c>
      <c r="N91" s="196">
        <v>1.76</v>
      </c>
      <c r="O91" s="196">
        <v>2.48</v>
      </c>
      <c r="P91" s="196">
        <v>0.68</v>
      </c>
      <c r="Q91" s="196">
        <v>6.13</v>
      </c>
      <c r="R91" s="196">
        <v>1.98</v>
      </c>
      <c r="S91" s="196">
        <v>8.69</v>
      </c>
      <c r="T91" s="196">
        <v>0</v>
      </c>
      <c r="U91" s="196">
        <v>2.1</v>
      </c>
      <c r="V91" s="196">
        <v>0.31</v>
      </c>
      <c r="W91" s="196">
        <v>0.67</v>
      </c>
      <c r="X91" s="196">
        <v>1.46</v>
      </c>
      <c r="Y91" s="196">
        <v>0</v>
      </c>
      <c r="Z91" s="196">
        <v>4.13</v>
      </c>
      <c r="AA91" s="196">
        <v>1.1399999999999999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18.39</v>
      </c>
      <c r="AJ91" s="196">
        <v>0</v>
      </c>
      <c r="AK91" s="196">
        <v>19.739999999999998</v>
      </c>
      <c r="AL91" s="196">
        <v>0</v>
      </c>
      <c r="AM91" s="196">
        <v>0</v>
      </c>
      <c r="AN91" s="196">
        <v>0</v>
      </c>
      <c r="AO91" s="196">
        <v>124.51</v>
      </c>
      <c r="AP91" s="196">
        <v>163.41999999999999</v>
      </c>
      <c r="AQ91" s="196">
        <v>0</v>
      </c>
      <c r="AR91" s="196">
        <v>0</v>
      </c>
      <c r="AS91" s="196">
        <v>29.57</v>
      </c>
      <c r="AT91" s="196">
        <v>38.99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18.22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8.61</v>
      </c>
      <c r="L92" s="196">
        <v>6.53</v>
      </c>
      <c r="M92" s="196">
        <v>2.16</v>
      </c>
      <c r="N92" s="196">
        <v>1.76</v>
      </c>
      <c r="O92" s="196">
        <v>2.48</v>
      </c>
      <c r="P92" s="196">
        <v>0.68</v>
      </c>
      <c r="Q92" s="196">
        <v>6.13</v>
      </c>
      <c r="R92" s="196">
        <v>0.63</v>
      </c>
      <c r="S92" s="196">
        <v>8.69</v>
      </c>
      <c r="T92" s="196">
        <v>0</v>
      </c>
      <c r="U92" s="196">
        <v>2.1</v>
      </c>
      <c r="V92" s="196">
        <v>0.31</v>
      </c>
      <c r="W92" s="196">
        <v>0.67</v>
      </c>
      <c r="X92" s="196">
        <v>1.46</v>
      </c>
      <c r="Y92" s="196">
        <v>0</v>
      </c>
      <c r="Z92" s="196">
        <v>4.13</v>
      </c>
      <c r="AA92" s="196">
        <v>1.1399999999999999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18.39</v>
      </c>
      <c r="AJ92" s="196">
        <v>0</v>
      </c>
      <c r="AK92" s="196">
        <v>19.739999999999998</v>
      </c>
      <c r="AL92" s="196">
        <v>0</v>
      </c>
      <c r="AM92" s="196">
        <v>0</v>
      </c>
      <c r="AN92" s="196">
        <v>0</v>
      </c>
      <c r="AO92" s="196">
        <v>124.51</v>
      </c>
      <c r="AP92" s="196">
        <v>163.41999999999999</v>
      </c>
      <c r="AQ92" s="196">
        <v>0</v>
      </c>
      <c r="AR92" s="196">
        <v>0</v>
      </c>
      <c r="AS92" s="196">
        <v>29.57</v>
      </c>
      <c r="AT92" s="196">
        <v>38.99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18.22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8.61</v>
      </c>
      <c r="L93" s="196">
        <v>0.33</v>
      </c>
      <c r="M93" s="196">
        <v>2.16</v>
      </c>
      <c r="N93" s="196">
        <v>1.76</v>
      </c>
      <c r="O93" s="196">
        <v>2.48</v>
      </c>
      <c r="P93" s="196">
        <v>0.68</v>
      </c>
      <c r="Q93" s="196">
        <v>3.36</v>
      </c>
      <c r="R93" s="196">
        <v>0.63</v>
      </c>
      <c r="S93" s="196">
        <v>0.39</v>
      </c>
      <c r="T93" s="196">
        <v>0</v>
      </c>
      <c r="U93" s="196">
        <v>2.1</v>
      </c>
      <c r="V93" s="196">
        <v>0.31</v>
      </c>
      <c r="W93" s="196">
        <v>0.67</v>
      </c>
      <c r="X93" s="196">
        <v>1.46</v>
      </c>
      <c r="Y93" s="196">
        <v>0</v>
      </c>
      <c r="Z93" s="196">
        <v>4.13</v>
      </c>
      <c r="AA93" s="196">
        <v>1.1399999999999999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18.39</v>
      </c>
      <c r="AJ93" s="196">
        <v>0</v>
      </c>
      <c r="AK93" s="196">
        <v>19.739999999999998</v>
      </c>
      <c r="AL93" s="196">
        <v>0</v>
      </c>
      <c r="AM93" s="196">
        <v>0</v>
      </c>
      <c r="AN93" s="196">
        <v>0</v>
      </c>
      <c r="AO93" s="196">
        <v>124.51</v>
      </c>
      <c r="AP93" s="196">
        <v>163.41999999999999</v>
      </c>
      <c r="AQ93" s="196">
        <v>0</v>
      </c>
      <c r="AR93" s="196">
        <v>0</v>
      </c>
      <c r="AS93" s="196">
        <v>29.57</v>
      </c>
      <c r="AT93" s="196">
        <v>38.99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18.22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8.61</v>
      </c>
      <c r="L94" s="196">
        <v>0.33</v>
      </c>
      <c r="M94" s="196">
        <v>2.16</v>
      </c>
      <c r="N94" s="196">
        <v>1.76</v>
      </c>
      <c r="O94" s="196">
        <v>2.48</v>
      </c>
      <c r="P94" s="196">
        <v>0.68</v>
      </c>
      <c r="Q94" s="196">
        <v>0.3</v>
      </c>
      <c r="R94" s="196">
        <v>0.63</v>
      </c>
      <c r="S94" s="196">
        <v>0.39</v>
      </c>
      <c r="T94" s="196">
        <v>0</v>
      </c>
      <c r="U94" s="196">
        <v>2.1</v>
      </c>
      <c r="V94" s="196">
        <v>0.31</v>
      </c>
      <c r="W94" s="196">
        <v>0.67</v>
      </c>
      <c r="X94" s="196">
        <v>1.46</v>
      </c>
      <c r="Y94" s="196">
        <v>0</v>
      </c>
      <c r="Z94" s="196">
        <v>4.13</v>
      </c>
      <c r="AA94" s="196">
        <v>1.1399999999999999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18.39</v>
      </c>
      <c r="AJ94" s="196">
        <v>0</v>
      </c>
      <c r="AK94" s="196">
        <v>19.739999999999998</v>
      </c>
      <c r="AL94" s="196">
        <v>0</v>
      </c>
      <c r="AM94" s="196">
        <v>0</v>
      </c>
      <c r="AN94" s="196">
        <v>0</v>
      </c>
      <c r="AO94" s="196">
        <v>124.51</v>
      </c>
      <c r="AP94" s="196">
        <v>163.41999999999999</v>
      </c>
      <c r="AQ94" s="196">
        <v>0</v>
      </c>
      <c r="AR94" s="196">
        <v>0</v>
      </c>
      <c r="AS94" s="196">
        <v>29.57</v>
      </c>
      <c r="AT94" s="196">
        <v>38.99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18.45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8.61</v>
      </c>
      <c r="L95" s="196">
        <v>0.33</v>
      </c>
      <c r="M95" s="196">
        <v>2.16</v>
      </c>
      <c r="N95" s="196">
        <v>1.76</v>
      </c>
      <c r="O95" s="196">
        <v>2.48</v>
      </c>
      <c r="P95" s="196">
        <v>0.68</v>
      </c>
      <c r="Q95" s="196">
        <v>0.3</v>
      </c>
      <c r="R95" s="196">
        <v>0.63</v>
      </c>
      <c r="S95" s="196">
        <v>0.39</v>
      </c>
      <c r="T95" s="196">
        <v>0</v>
      </c>
      <c r="U95" s="196">
        <v>2.1</v>
      </c>
      <c r="V95" s="196">
        <v>0.31</v>
      </c>
      <c r="W95" s="196">
        <v>0.67</v>
      </c>
      <c r="X95" s="196">
        <v>1.46</v>
      </c>
      <c r="Y95" s="196">
        <v>0</v>
      </c>
      <c r="Z95" s="196">
        <v>4.13</v>
      </c>
      <c r="AA95" s="196">
        <v>1.1399999999999999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18.39</v>
      </c>
      <c r="AJ95" s="196">
        <v>0</v>
      </c>
      <c r="AK95" s="196">
        <v>19.739999999999998</v>
      </c>
      <c r="AL95" s="196">
        <v>0</v>
      </c>
      <c r="AM95" s="196">
        <v>0</v>
      </c>
      <c r="AN95" s="196">
        <v>0</v>
      </c>
      <c r="AO95" s="196">
        <v>124.51</v>
      </c>
      <c r="AP95" s="196">
        <v>163.41999999999999</v>
      </c>
      <c r="AQ95" s="196">
        <v>0</v>
      </c>
      <c r="AR95" s="196">
        <v>0</v>
      </c>
      <c r="AS95" s="196">
        <v>29.57</v>
      </c>
      <c r="AT95" s="196">
        <v>38.99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18.45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8.61</v>
      </c>
      <c r="L96" s="196">
        <v>0.33</v>
      </c>
      <c r="M96" s="196">
        <v>2.16</v>
      </c>
      <c r="N96" s="196">
        <v>1.76</v>
      </c>
      <c r="O96" s="196">
        <v>2.48</v>
      </c>
      <c r="P96" s="196">
        <v>0.68</v>
      </c>
      <c r="Q96" s="196">
        <v>0.3</v>
      </c>
      <c r="R96" s="196">
        <v>0.63</v>
      </c>
      <c r="S96" s="196">
        <v>0.39</v>
      </c>
      <c r="T96" s="196">
        <v>0</v>
      </c>
      <c r="U96" s="196">
        <v>2.1</v>
      </c>
      <c r="V96" s="196">
        <v>0.31</v>
      </c>
      <c r="W96" s="196">
        <v>0.67</v>
      </c>
      <c r="X96" s="196">
        <v>1.46</v>
      </c>
      <c r="Y96" s="196">
        <v>0</v>
      </c>
      <c r="Z96" s="196">
        <v>4.13</v>
      </c>
      <c r="AA96" s="196">
        <v>1.1399999999999999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18.39</v>
      </c>
      <c r="AJ96" s="196">
        <v>0</v>
      </c>
      <c r="AK96" s="196">
        <v>19.739999999999998</v>
      </c>
      <c r="AL96" s="196">
        <v>0</v>
      </c>
      <c r="AM96" s="196">
        <v>0</v>
      </c>
      <c r="AN96" s="196">
        <v>0</v>
      </c>
      <c r="AO96" s="196">
        <v>124.51</v>
      </c>
      <c r="AP96" s="196">
        <v>163.41999999999999</v>
      </c>
      <c r="AQ96" s="196">
        <v>0</v>
      </c>
      <c r="AR96" s="196">
        <v>0</v>
      </c>
      <c r="AS96" s="196">
        <v>29.57</v>
      </c>
      <c r="AT96" s="196">
        <v>38.99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18.45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8.61</v>
      </c>
      <c r="L97" s="196">
        <v>0.33</v>
      </c>
      <c r="M97" s="196">
        <v>2.16</v>
      </c>
      <c r="N97" s="196">
        <v>1.76</v>
      </c>
      <c r="O97" s="196">
        <v>2.48</v>
      </c>
      <c r="P97" s="196">
        <v>0.68</v>
      </c>
      <c r="Q97" s="196">
        <v>0.3</v>
      </c>
      <c r="R97" s="196">
        <v>0.63</v>
      </c>
      <c r="S97" s="196">
        <v>0.39</v>
      </c>
      <c r="T97" s="196">
        <v>0</v>
      </c>
      <c r="U97" s="196">
        <v>2.1</v>
      </c>
      <c r="V97" s="196">
        <v>0.31</v>
      </c>
      <c r="W97" s="196">
        <v>0.67</v>
      </c>
      <c r="X97" s="196">
        <v>1.46</v>
      </c>
      <c r="Y97" s="196">
        <v>0</v>
      </c>
      <c r="Z97" s="196">
        <v>4.13</v>
      </c>
      <c r="AA97" s="196">
        <v>1.1399999999999999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18.39</v>
      </c>
      <c r="AJ97" s="196">
        <v>0</v>
      </c>
      <c r="AK97" s="196">
        <v>19.739999999999998</v>
      </c>
      <c r="AL97" s="196">
        <v>0</v>
      </c>
      <c r="AM97" s="196">
        <v>0</v>
      </c>
      <c r="AN97" s="196">
        <v>0</v>
      </c>
      <c r="AO97" s="196">
        <v>124.51</v>
      </c>
      <c r="AP97" s="196">
        <v>163.41999999999999</v>
      </c>
      <c r="AQ97" s="196">
        <v>0</v>
      </c>
      <c r="AR97" s="196">
        <v>0</v>
      </c>
      <c r="AS97" s="196">
        <v>29.57</v>
      </c>
      <c r="AT97" s="196">
        <v>38.99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18.45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8.61</v>
      </c>
      <c r="L98" s="196">
        <v>0.33</v>
      </c>
      <c r="M98" s="196">
        <v>2.16</v>
      </c>
      <c r="N98" s="196">
        <v>1.76</v>
      </c>
      <c r="O98" s="196">
        <v>2.48</v>
      </c>
      <c r="P98" s="196">
        <v>0.68</v>
      </c>
      <c r="Q98" s="196">
        <v>0.3</v>
      </c>
      <c r="R98" s="196">
        <v>0.63</v>
      </c>
      <c r="S98" s="196">
        <v>0.39</v>
      </c>
      <c r="T98" s="196">
        <v>0</v>
      </c>
      <c r="U98" s="196">
        <v>2.1</v>
      </c>
      <c r="V98" s="196">
        <v>0.31</v>
      </c>
      <c r="W98" s="196">
        <v>0.67</v>
      </c>
      <c r="X98" s="196">
        <v>1.46</v>
      </c>
      <c r="Y98" s="196">
        <v>0</v>
      </c>
      <c r="Z98" s="196">
        <v>4.13</v>
      </c>
      <c r="AA98" s="196">
        <v>1.1399999999999999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18.39</v>
      </c>
      <c r="AJ98" s="196">
        <v>0</v>
      </c>
      <c r="AK98" s="196">
        <v>19.739999999999998</v>
      </c>
      <c r="AL98" s="196">
        <v>0</v>
      </c>
      <c r="AM98" s="196">
        <v>0</v>
      </c>
      <c r="AN98" s="196">
        <v>0</v>
      </c>
      <c r="AO98" s="196">
        <v>124.51</v>
      </c>
      <c r="AP98" s="196">
        <v>163.41999999999999</v>
      </c>
      <c r="AQ98" s="196">
        <v>0</v>
      </c>
      <c r="AR98" s="196">
        <v>0</v>
      </c>
      <c r="AS98" s="196">
        <v>29.57</v>
      </c>
      <c r="AT98" s="196">
        <v>38.99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0.44142000000000037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0.41164249999999819</v>
      </c>
      <c r="L99">
        <f t="shared" si="0"/>
        <v>5.1762500000000204E-2</v>
      </c>
      <c r="M99">
        <f t="shared" si="0"/>
        <v>5.1839999999999935E-2</v>
      </c>
      <c r="N99">
        <f t="shared" si="0"/>
        <v>3.0800000000000053E-2</v>
      </c>
      <c r="O99">
        <f t="shared" si="0"/>
        <v>5.9519999999999906E-2</v>
      </c>
      <c r="P99">
        <f t="shared" si="0"/>
        <v>1.6344999999999998E-2</v>
      </c>
      <c r="Q99">
        <f t="shared" si="0"/>
        <v>4.4570000000000012E-2</v>
      </c>
      <c r="R99">
        <f t="shared" si="0"/>
        <v>9.7544999999999896E-2</v>
      </c>
      <c r="S99">
        <f t="shared" si="0"/>
        <v>5.9229999999999776E-2</v>
      </c>
      <c r="T99">
        <f t="shared" si="0"/>
        <v>0</v>
      </c>
      <c r="U99">
        <f t="shared" si="0"/>
        <v>5.039999999999991E-2</v>
      </c>
      <c r="V99">
        <f t="shared" si="0"/>
        <v>7.4299999999999878E-3</v>
      </c>
      <c r="W99">
        <f t="shared" si="0"/>
        <v>1.6080000000000032E-2</v>
      </c>
      <c r="X99">
        <f t="shared" si="0"/>
        <v>3.4952499999999963E-2</v>
      </c>
      <c r="Y99">
        <f t="shared" si="0"/>
        <v>0</v>
      </c>
      <c r="Z99">
        <f t="shared" si="0"/>
        <v>8.8130000000000028E-2</v>
      </c>
      <c r="AA99">
        <f t="shared" si="0"/>
        <v>2.7360000000000009E-2</v>
      </c>
      <c r="AB99">
        <f t="shared" si="0"/>
        <v>0</v>
      </c>
      <c r="AC99">
        <f t="shared" si="0"/>
        <v>5.4787500000000086E-2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0.45153749999999993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2.9882400000000042</v>
      </c>
      <c r="AP99">
        <f t="shared" si="0"/>
        <v>3.9220800000000011</v>
      </c>
      <c r="AQ99">
        <f t="shared" ref="AQ99:AX99" si="1">SUM(AQ3:AQ98)/4000</f>
        <v>0</v>
      </c>
      <c r="AR99">
        <f t="shared" si="1"/>
        <v>0</v>
      </c>
      <c r="AS99">
        <f t="shared" si="1"/>
        <v>0.70562249999999993</v>
      </c>
      <c r="AT99">
        <f t="shared" si="1"/>
        <v>0.92976000000000059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10.8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43.43</v>
      </c>
      <c r="L3" s="196">
        <v>34.31</v>
      </c>
      <c r="M3" s="196">
        <v>0</v>
      </c>
      <c r="N3" s="196">
        <v>0.49</v>
      </c>
      <c r="O3" s="196">
        <v>1.7</v>
      </c>
      <c r="P3" s="196">
        <v>1.72</v>
      </c>
      <c r="Q3" s="196">
        <v>4.25</v>
      </c>
      <c r="R3" s="196">
        <v>7.87</v>
      </c>
      <c r="S3" s="196">
        <v>4.7699999999999996</v>
      </c>
      <c r="T3" s="196">
        <v>0</v>
      </c>
      <c r="U3" s="196">
        <v>11.18</v>
      </c>
      <c r="V3" s="196">
        <v>5.27</v>
      </c>
      <c r="W3" s="196">
        <v>0.39</v>
      </c>
      <c r="X3" s="196">
        <v>0.84</v>
      </c>
      <c r="Y3" s="196">
        <v>0</v>
      </c>
      <c r="Z3" s="196">
        <v>2.39</v>
      </c>
      <c r="AA3" s="196">
        <v>9.82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10.45</v>
      </c>
      <c r="AJ3" s="196">
        <v>0</v>
      </c>
      <c r="AK3" s="196">
        <v>9.67</v>
      </c>
      <c r="AL3" s="196">
        <v>0</v>
      </c>
      <c r="AM3" s="196">
        <v>0</v>
      </c>
      <c r="AN3" s="196">
        <v>0</v>
      </c>
      <c r="AO3" s="196">
        <v>72</v>
      </c>
      <c r="AP3" s="196">
        <v>94.5</v>
      </c>
      <c r="AQ3" s="196">
        <v>0</v>
      </c>
      <c r="AR3" s="196">
        <v>0</v>
      </c>
      <c r="AS3" s="196">
        <v>16.96</v>
      </c>
      <c r="AT3" s="196">
        <v>22.55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10.8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43.43</v>
      </c>
      <c r="L4" s="196">
        <v>34.31</v>
      </c>
      <c r="M4" s="196">
        <v>0</v>
      </c>
      <c r="N4" s="196">
        <v>0.49</v>
      </c>
      <c r="O4" s="196">
        <v>1.7</v>
      </c>
      <c r="P4" s="196">
        <v>1.72</v>
      </c>
      <c r="Q4" s="196">
        <v>4.25</v>
      </c>
      <c r="R4" s="196">
        <v>7.87</v>
      </c>
      <c r="S4" s="196">
        <v>4.7699999999999996</v>
      </c>
      <c r="T4" s="196">
        <v>0</v>
      </c>
      <c r="U4" s="196">
        <v>11.18</v>
      </c>
      <c r="V4" s="196">
        <v>5.27</v>
      </c>
      <c r="W4" s="196">
        <v>0.39</v>
      </c>
      <c r="X4" s="196">
        <v>0.84</v>
      </c>
      <c r="Y4" s="196">
        <v>0</v>
      </c>
      <c r="Z4" s="196">
        <v>2.39</v>
      </c>
      <c r="AA4" s="196">
        <v>9.82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10.45</v>
      </c>
      <c r="AJ4" s="196">
        <v>0</v>
      </c>
      <c r="AK4" s="196">
        <v>9.67</v>
      </c>
      <c r="AL4" s="196">
        <v>0</v>
      </c>
      <c r="AM4" s="196">
        <v>0</v>
      </c>
      <c r="AN4" s="196">
        <v>0</v>
      </c>
      <c r="AO4" s="196">
        <v>72</v>
      </c>
      <c r="AP4" s="196">
        <v>94.5</v>
      </c>
      <c r="AQ4" s="196">
        <v>0</v>
      </c>
      <c r="AR4" s="196">
        <v>0</v>
      </c>
      <c r="AS4" s="196">
        <v>16.96</v>
      </c>
      <c r="AT4" s="196">
        <v>22.55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10.8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39.94</v>
      </c>
      <c r="L5" s="196">
        <v>35.35</v>
      </c>
      <c r="M5" s="196">
        <v>0</v>
      </c>
      <c r="N5" s="196">
        <v>0.49</v>
      </c>
      <c r="O5" s="196">
        <v>1.7</v>
      </c>
      <c r="P5" s="196">
        <v>1.72</v>
      </c>
      <c r="Q5" s="196">
        <v>4.28</v>
      </c>
      <c r="R5" s="196">
        <v>7.97</v>
      </c>
      <c r="S5" s="196">
        <v>4.7699999999999996</v>
      </c>
      <c r="T5" s="196">
        <v>0</v>
      </c>
      <c r="U5" s="196">
        <v>11.18</v>
      </c>
      <c r="V5" s="196">
        <v>5.27</v>
      </c>
      <c r="W5" s="196">
        <v>0.39</v>
      </c>
      <c r="X5" s="196">
        <v>0.84</v>
      </c>
      <c r="Y5" s="196">
        <v>0</v>
      </c>
      <c r="Z5" s="196">
        <v>37.83</v>
      </c>
      <c r="AA5" s="196">
        <v>10.15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10.45</v>
      </c>
      <c r="AJ5" s="196">
        <v>0</v>
      </c>
      <c r="AK5" s="196">
        <v>9.67</v>
      </c>
      <c r="AL5" s="196">
        <v>0</v>
      </c>
      <c r="AM5" s="196">
        <v>0</v>
      </c>
      <c r="AN5" s="196">
        <v>0</v>
      </c>
      <c r="AO5" s="196">
        <v>72</v>
      </c>
      <c r="AP5" s="196">
        <v>94.5</v>
      </c>
      <c r="AQ5" s="196">
        <v>0</v>
      </c>
      <c r="AR5" s="196">
        <v>0</v>
      </c>
      <c r="AS5" s="196">
        <v>16.96</v>
      </c>
      <c r="AT5" s="196">
        <v>22.55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10.8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44.74</v>
      </c>
      <c r="L6" s="196">
        <v>35.35</v>
      </c>
      <c r="M6" s="196">
        <v>0</v>
      </c>
      <c r="N6" s="196">
        <v>0.49</v>
      </c>
      <c r="O6" s="196">
        <v>1.7</v>
      </c>
      <c r="P6" s="196">
        <v>1.72</v>
      </c>
      <c r="Q6" s="196">
        <v>4.28</v>
      </c>
      <c r="R6" s="196">
        <v>7.97</v>
      </c>
      <c r="S6" s="196">
        <v>4.7699999999999996</v>
      </c>
      <c r="T6" s="196">
        <v>0</v>
      </c>
      <c r="U6" s="196">
        <v>11.18</v>
      </c>
      <c r="V6" s="196">
        <v>0.18</v>
      </c>
      <c r="W6" s="196">
        <v>0.39</v>
      </c>
      <c r="X6" s="196">
        <v>0.84</v>
      </c>
      <c r="Y6" s="196">
        <v>0</v>
      </c>
      <c r="Z6" s="196">
        <v>2.39</v>
      </c>
      <c r="AA6" s="196">
        <v>0.66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10.45</v>
      </c>
      <c r="AJ6" s="196">
        <v>0</v>
      </c>
      <c r="AK6" s="196">
        <v>9.67</v>
      </c>
      <c r="AL6" s="196">
        <v>0</v>
      </c>
      <c r="AM6" s="196">
        <v>0</v>
      </c>
      <c r="AN6" s="196">
        <v>0</v>
      </c>
      <c r="AO6" s="196">
        <v>72</v>
      </c>
      <c r="AP6" s="196">
        <v>94.5</v>
      </c>
      <c r="AQ6" s="196">
        <v>0</v>
      </c>
      <c r="AR6" s="196">
        <v>0</v>
      </c>
      <c r="AS6" s="196">
        <v>16.96</v>
      </c>
      <c r="AT6" s="196">
        <v>22.55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10.93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44.74</v>
      </c>
      <c r="L7" s="196">
        <v>35.35</v>
      </c>
      <c r="M7" s="196">
        <v>0</v>
      </c>
      <c r="N7" s="196">
        <v>0.49</v>
      </c>
      <c r="O7" s="196">
        <v>1.7</v>
      </c>
      <c r="P7" s="196">
        <v>1.72</v>
      </c>
      <c r="Q7" s="196">
        <v>4.28</v>
      </c>
      <c r="R7" s="196">
        <v>7.97</v>
      </c>
      <c r="S7" s="196">
        <v>4.7699999999999996</v>
      </c>
      <c r="T7" s="196">
        <v>0</v>
      </c>
      <c r="U7" s="196">
        <v>11.18</v>
      </c>
      <c r="V7" s="196">
        <v>5.27</v>
      </c>
      <c r="W7" s="196">
        <v>7.75</v>
      </c>
      <c r="X7" s="196">
        <v>0.84</v>
      </c>
      <c r="Y7" s="196">
        <v>0</v>
      </c>
      <c r="Z7" s="196">
        <v>24.79</v>
      </c>
      <c r="AA7" s="196">
        <v>10.15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10.45</v>
      </c>
      <c r="AJ7" s="196">
        <v>0</v>
      </c>
      <c r="AK7" s="196">
        <v>9.67</v>
      </c>
      <c r="AL7" s="196">
        <v>0</v>
      </c>
      <c r="AM7" s="196">
        <v>0</v>
      </c>
      <c r="AN7" s="196">
        <v>0</v>
      </c>
      <c r="AO7" s="196">
        <v>72</v>
      </c>
      <c r="AP7" s="196">
        <v>94.5</v>
      </c>
      <c r="AQ7" s="196">
        <v>0</v>
      </c>
      <c r="AR7" s="196">
        <v>0</v>
      </c>
      <c r="AS7" s="196">
        <v>16.96</v>
      </c>
      <c r="AT7" s="196">
        <v>22.55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10.93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44.74</v>
      </c>
      <c r="L8" s="196">
        <v>35.35</v>
      </c>
      <c r="M8" s="196">
        <v>0</v>
      </c>
      <c r="N8" s="196">
        <v>0.49</v>
      </c>
      <c r="O8" s="196">
        <v>1.7</v>
      </c>
      <c r="P8" s="196">
        <v>1.72</v>
      </c>
      <c r="Q8" s="196">
        <v>4.28</v>
      </c>
      <c r="R8" s="196">
        <v>7.97</v>
      </c>
      <c r="S8" s="196">
        <v>4.7699999999999996</v>
      </c>
      <c r="T8" s="196">
        <v>0</v>
      </c>
      <c r="U8" s="196">
        <v>11.18</v>
      </c>
      <c r="V8" s="196">
        <v>5.27</v>
      </c>
      <c r="W8" s="196">
        <v>7.75</v>
      </c>
      <c r="X8" s="196">
        <v>0.84</v>
      </c>
      <c r="Y8" s="196">
        <v>0</v>
      </c>
      <c r="Z8" s="196">
        <v>24.79</v>
      </c>
      <c r="AA8" s="196">
        <v>10.15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10.45</v>
      </c>
      <c r="AJ8" s="196">
        <v>0</v>
      </c>
      <c r="AK8" s="196">
        <v>9.67</v>
      </c>
      <c r="AL8" s="196">
        <v>0</v>
      </c>
      <c r="AM8" s="196">
        <v>0</v>
      </c>
      <c r="AN8" s="196">
        <v>0</v>
      </c>
      <c r="AO8" s="196">
        <v>72</v>
      </c>
      <c r="AP8" s="196">
        <v>94.5</v>
      </c>
      <c r="AQ8" s="196">
        <v>0</v>
      </c>
      <c r="AR8" s="196">
        <v>0</v>
      </c>
      <c r="AS8" s="196">
        <v>16.96</v>
      </c>
      <c r="AT8" s="196">
        <v>22.55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10.93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44.74</v>
      </c>
      <c r="L9" s="196">
        <v>35.35</v>
      </c>
      <c r="M9" s="196">
        <v>0</v>
      </c>
      <c r="N9" s="196">
        <v>0.49</v>
      </c>
      <c r="O9" s="196">
        <v>1.7</v>
      </c>
      <c r="P9" s="196">
        <v>1.72</v>
      </c>
      <c r="Q9" s="196">
        <v>4.28</v>
      </c>
      <c r="R9" s="196">
        <v>7.97</v>
      </c>
      <c r="S9" s="196">
        <v>4.7699999999999996</v>
      </c>
      <c r="T9" s="196">
        <v>0</v>
      </c>
      <c r="U9" s="196">
        <v>11.18</v>
      </c>
      <c r="V9" s="196">
        <v>5.27</v>
      </c>
      <c r="W9" s="196">
        <v>7.75</v>
      </c>
      <c r="X9" s="196">
        <v>0.84</v>
      </c>
      <c r="Y9" s="196">
        <v>0</v>
      </c>
      <c r="Z9" s="196">
        <v>24.3</v>
      </c>
      <c r="AA9" s="196">
        <v>10.15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10.45</v>
      </c>
      <c r="AJ9" s="196">
        <v>0</v>
      </c>
      <c r="AK9" s="196">
        <v>9.67</v>
      </c>
      <c r="AL9" s="196">
        <v>0</v>
      </c>
      <c r="AM9" s="196">
        <v>0</v>
      </c>
      <c r="AN9" s="196">
        <v>0</v>
      </c>
      <c r="AO9" s="196">
        <v>72</v>
      </c>
      <c r="AP9" s="196">
        <v>94.5</v>
      </c>
      <c r="AQ9" s="196">
        <v>0</v>
      </c>
      <c r="AR9" s="196">
        <v>0</v>
      </c>
      <c r="AS9" s="196">
        <v>16.96</v>
      </c>
      <c r="AT9" s="196">
        <v>22.55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10.93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44.74</v>
      </c>
      <c r="L10" s="196">
        <v>35.35</v>
      </c>
      <c r="M10" s="196">
        <v>0</v>
      </c>
      <c r="N10" s="196">
        <v>0.49</v>
      </c>
      <c r="O10" s="196">
        <v>1.7</v>
      </c>
      <c r="P10" s="196">
        <v>1.72</v>
      </c>
      <c r="Q10" s="196">
        <v>4.28</v>
      </c>
      <c r="R10" s="196">
        <v>7.97</v>
      </c>
      <c r="S10" s="196">
        <v>4.7699999999999996</v>
      </c>
      <c r="T10" s="196">
        <v>0</v>
      </c>
      <c r="U10" s="196">
        <v>11.18</v>
      </c>
      <c r="V10" s="196">
        <v>5.27</v>
      </c>
      <c r="W10" s="196">
        <v>7.75</v>
      </c>
      <c r="X10" s="196">
        <v>0.84</v>
      </c>
      <c r="Y10" s="196">
        <v>0</v>
      </c>
      <c r="Z10" s="196">
        <v>24.3</v>
      </c>
      <c r="AA10" s="196">
        <v>10.15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10.45</v>
      </c>
      <c r="AJ10" s="196">
        <v>0</v>
      </c>
      <c r="AK10" s="196">
        <v>9.67</v>
      </c>
      <c r="AL10" s="196">
        <v>0</v>
      </c>
      <c r="AM10" s="196">
        <v>0</v>
      </c>
      <c r="AN10" s="196">
        <v>0</v>
      </c>
      <c r="AO10" s="196">
        <v>72</v>
      </c>
      <c r="AP10" s="196">
        <v>94.5</v>
      </c>
      <c r="AQ10" s="196">
        <v>0</v>
      </c>
      <c r="AR10" s="196">
        <v>0</v>
      </c>
      <c r="AS10" s="196">
        <v>16.96</v>
      </c>
      <c r="AT10" s="196">
        <v>22.55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10.93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45.45</v>
      </c>
      <c r="L11" s="196">
        <v>35.35</v>
      </c>
      <c r="M11" s="196">
        <v>0</v>
      </c>
      <c r="N11" s="196">
        <v>0.49</v>
      </c>
      <c r="O11" s="196">
        <v>1.7</v>
      </c>
      <c r="P11" s="196">
        <v>1.72</v>
      </c>
      <c r="Q11" s="196">
        <v>4.28</v>
      </c>
      <c r="R11" s="196">
        <v>7.97</v>
      </c>
      <c r="S11" s="196">
        <v>4.7699999999999996</v>
      </c>
      <c r="T11" s="196">
        <v>0</v>
      </c>
      <c r="U11" s="196">
        <v>11.18</v>
      </c>
      <c r="V11" s="196">
        <v>5.27</v>
      </c>
      <c r="W11" s="196">
        <v>7.75</v>
      </c>
      <c r="X11" s="196">
        <v>0.84</v>
      </c>
      <c r="Y11" s="196">
        <v>0</v>
      </c>
      <c r="Z11" s="196">
        <v>38.94</v>
      </c>
      <c r="AA11" s="196">
        <v>10.15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10.45</v>
      </c>
      <c r="AJ11" s="196">
        <v>0</v>
      </c>
      <c r="AK11" s="196">
        <v>9.67</v>
      </c>
      <c r="AL11" s="196">
        <v>0</v>
      </c>
      <c r="AM11" s="196">
        <v>0</v>
      </c>
      <c r="AN11" s="196">
        <v>0</v>
      </c>
      <c r="AO11" s="196">
        <v>72</v>
      </c>
      <c r="AP11" s="196">
        <v>94.5</v>
      </c>
      <c r="AQ11" s="196">
        <v>0</v>
      </c>
      <c r="AR11" s="196">
        <v>0</v>
      </c>
      <c r="AS11" s="196">
        <v>16.96</v>
      </c>
      <c r="AT11" s="196">
        <v>22.55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10.93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44.74</v>
      </c>
      <c r="L12" s="196">
        <v>35.35</v>
      </c>
      <c r="M12" s="196">
        <v>0</v>
      </c>
      <c r="N12" s="196">
        <v>0.49</v>
      </c>
      <c r="O12" s="196">
        <v>1.7</v>
      </c>
      <c r="P12" s="196">
        <v>1.72</v>
      </c>
      <c r="Q12" s="196">
        <v>4.28</v>
      </c>
      <c r="R12" s="196">
        <v>7.97</v>
      </c>
      <c r="S12" s="196">
        <v>4.7699999999999996</v>
      </c>
      <c r="T12" s="196">
        <v>0</v>
      </c>
      <c r="U12" s="196">
        <v>11.18</v>
      </c>
      <c r="V12" s="196">
        <v>5.27</v>
      </c>
      <c r="W12" s="196">
        <v>7.75</v>
      </c>
      <c r="X12" s="196">
        <v>0.84</v>
      </c>
      <c r="Y12" s="196">
        <v>0</v>
      </c>
      <c r="Z12" s="196">
        <v>32.03</v>
      </c>
      <c r="AA12" s="196">
        <v>10.15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10.45</v>
      </c>
      <c r="AJ12" s="196">
        <v>0</v>
      </c>
      <c r="AK12" s="196">
        <v>9.67</v>
      </c>
      <c r="AL12" s="196">
        <v>0</v>
      </c>
      <c r="AM12" s="196">
        <v>0</v>
      </c>
      <c r="AN12" s="196">
        <v>0</v>
      </c>
      <c r="AO12" s="196">
        <v>72</v>
      </c>
      <c r="AP12" s="196">
        <v>94.5</v>
      </c>
      <c r="AQ12" s="196">
        <v>0</v>
      </c>
      <c r="AR12" s="196">
        <v>0</v>
      </c>
      <c r="AS12" s="196">
        <v>16.96</v>
      </c>
      <c r="AT12" s="196">
        <v>22.55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10.93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44.74</v>
      </c>
      <c r="L13" s="196">
        <v>35.35</v>
      </c>
      <c r="M13" s="196">
        <v>0</v>
      </c>
      <c r="N13" s="196">
        <v>0.49</v>
      </c>
      <c r="O13" s="196">
        <v>1.7</v>
      </c>
      <c r="P13" s="196">
        <v>1.7</v>
      </c>
      <c r="Q13" s="196">
        <v>4.28</v>
      </c>
      <c r="R13" s="196">
        <v>7.97</v>
      </c>
      <c r="S13" s="196">
        <v>4.7699999999999996</v>
      </c>
      <c r="T13" s="196">
        <v>0</v>
      </c>
      <c r="U13" s="196">
        <v>11.18</v>
      </c>
      <c r="V13" s="196">
        <v>5.27</v>
      </c>
      <c r="W13" s="196">
        <v>7.75</v>
      </c>
      <c r="X13" s="196">
        <v>0.84</v>
      </c>
      <c r="Y13" s="196">
        <v>0</v>
      </c>
      <c r="Z13" s="196">
        <v>38.94</v>
      </c>
      <c r="AA13" s="196">
        <v>10.15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10.45</v>
      </c>
      <c r="AJ13" s="196">
        <v>0</v>
      </c>
      <c r="AK13" s="196">
        <v>9.67</v>
      </c>
      <c r="AL13" s="196">
        <v>0</v>
      </c>
      <c r="AM13" s="196">
        <v>0</v>
      </c>
      <c r="AN13" s="196">
        <v>0</v>
      </c>
      <c r="AO13" s="196">
        <v>72</v>
      </c>
      <c r="AP13" s="196">
        <v>94.5</v>
      </c>
      <c r="AQ13" s="196">
        <v>0</v>
      </c>
      <c r="AR13" s="196">
        <v>0</v>
      </c>
      <c r="AS13" s="196">
        <v>16.96</v>
      </c>
      <c r="AT13" s="196">
        <v>22.55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10.93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44.74</v>
      </c>
      <c r="L14" s="196">
        <v>35.35</v>
      </c>
      <c r="M14" s="196">
        <v>0</v>
      </c>
      <c r="N14" s="196">
        <v>0.49</v>
      </c>
      <c r="O14" s="196">
        <v>1.7</v>
      </c>
      <c r="P14" s="196">
        <v>1.7</v>
      </c>
      <c r="Q14" s="196">
        <v>4.28</v>
      </c>
      <c r="R14" s="196">
        <v>7.97</v>
      </c>
      <c r="S14" s="196">
        <v>4.7699999999999996</v>
      </c>
      <c r="T14" s="196">
        <v>0</v>
      </c>
      <c r="U14" s="196">
        <v>11.18</v>
      </c>
      <c r="V14" s="196">
        <v>5.27</v>
      </c>
      <c r="W14" s="196">
        <v>7.75</v>
      </c>
      <c r="X14" s="196">
        <v>0.84</v>
      </c>
      <c r="Y14" s="196">
        <v>0</v>
      </c>
      <c r="Z14" s="196">
        <v>38.94</v>
      </c>
      <c r="AA14" s="196">
        <v>10.15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10.45</v>
      </c>
      <c r="AJ14" s="196">
        <v>0</v>
      </c>
      <c r="AK14" s="196">
        <v>9.67</v>
      </c>
      <c r="AL14" s="196">
        <v>0</v>
      </c>
      <c r="AM14" s="196">
        <v>0</v>
      </c>
      <c r="AN14" s="196">
        <v>0</v>
      </c>
      <c r="AO14" s="196">
        <v>72</v>
      </c>
      <c r="AP14" s="196">
        <v>94.5</v>
      </c>
      <c r="AQ14" s="196">
        <v>0</v>
      </c>
      <c r="AR14" s="196">
        <v>0</v>
      </c>
      <c r="AS14" s="196">
        <v>16.96</v>
      </c>
      <c r="AT14" s="196">
        <v>22.55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10.93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44.74</v>
      </c>
      <c r="L15" s="196">
        <v>35.35</v>
      </c>
      <c r="M15" s="196">
        <v>0</v>
      </c>
      <c r="N15" s="196">
        <v>0.49</v>
      </c>
      <c r="O15" s="196">
        <v>1.7</v>
      </c>
      <c r="P15" s="196">
        <v>1.7</v>
      </c>
      <c r="Q15" s="196">
        <v>4.28</v>
      </c>
      <c r="R15" s="196">
        <v>7.87</v>
      </c>
      <c r="S15" s="196">
        <v>4.7699999999999996</v>
      </c>
      <c r="T15" s="196">
        <v>0</v>
      </c>
      <c r="U15" s="196">
        <v>11.18</v>
      </c>
      <c r="V15" s="196">
        <v>5.27</v>
      </c>
      <c r="W15" s="196">
        <v>7.75</v>
      </c>
      <c r="X15" s="196">
        <v>0.84</v>
      </c>
      <c r="Y15" s="196">
        <v>0</v>
      </c>
      <c r="Z15" s="196">
        <v>38.94</v>
      </c>
      <c r="AA15" s="196">
        <v>10.15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10.45</v>
      </c>
      <c r="AJ15" s="196">
        <v>0</v>
      </c>
      <c r="AK15" s="196">
        <v>9.67</v>
      </c>
      <c r="AL15" s="196">
        <v>0</v>
      </c>
      <c r="AM15" s="196">
        <v>0</v>
      </c>
      <c r="AN15" s="196">
        <v>0</v>
      </c>
      <c r="AO15" s="196">
        <v>72</v>
      </c>
      <c r="AP15" s="196">
        <v>94.5</v>
      </c>
      <c r="AQ15" s="196">
        <v>0</v>
      </c>
      <c r="AR15" s="196">
        <v>0</v>
      </c>
      <c r="AS15" s="196">
        <v>16.96</v>
      </c>
      <c r="AT15" s="196">
        <v>22.55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10.93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44.74</v>
      </c>
      <c r="L16" s="196">
        <v>35.35</v>
      </c>
      <c r="M16" s="196">
        <v>0</v>
      </c>
      <c r="N16" s="196">
        <v>0.49</v>
      </c>
      <c r="O16" s="196">
        <v>1.7</v>
      </c>
      <c r="P16" s="196">
        <v>1.7</v>
      </c>
      <c r="Q16" s="196">
        <v>4.28</v>
      </c>
      <c r="R16" s="196">
        <v>7.97</v>
      </c>
      <c r="S16" s="196">
        <v>4.7699999999999996</v>
      </c>
      <c r="T16" s="196">
        <v>0</v>
      </c>
      <c r="U16" s="196">
        <v>11.18</v>
      </c>
      <c r="V16" s="196">
        <v>5.27</v>
      </c>
      <c r="W16" s="196">
        <v>7.75</v>
      </c>
      <c r="X16" s="196">
        <v>0.84</v>
      </c>
      <c r="Y16" s="196">
        <v>0</v>
      </c>
      <c r="Z16" s="196">
        <v>38.94</v>
      </c>
      <c r="AA16" s="196">
        <v>10.15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10.45</v>
      </c>
      <c r="AJ16" s="196">
        <v>0</v>
      </c>
      <c r="AK16" s="196">
        <v>9.67</v>
      </c>
      <c r="AL16" s="196">
        <v>0</v>
      </c>
      <c r="AM16" s="196">
        <v>0</v>
      </c>
      <c r="AN16" s="196">
        <v>0</v>
      </c>
      <c r="AO16" s="196">
        <v>72</v>
      </c>
      <c r="AP16" s="196">
        <v>94.5</v>
      </c>
      <c r="AQ16" s="196">
        <v>0</v>
      </c>
      <c r="AR16" s="196">
        <v>0</v>
      </c>
      <c r="AS16" s="196">
        <v>16.96</v>
      </c>
      <c r="AT16" s="196">
        <v>22.55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10.93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44.74</v>
      </c>
      <c r="L17" s="196">
        <v>35.35</v>
      </c>
      <c r="M17" s="196">
        <v>0</v>
      </c>
      <c r="N17" s="196">
        <v>0.49</v>
      </c>
      <c r="O17" s="196">
        <v>1.7</v>
      </c>
      <c r="P17" s="196">
        <v>1.7</v>
      </c>
      <c r="Q17" s="196">
        <v>4.28</v>
      </c>
      <c r="R17" s="196">
        <v>7.97</v>
      </c>
      <c r="S17" s="196">
        <v>4.7699999999999996</v>
      </c>
      <c r="T17" s="196">
        <v>0</v>
      </c>
      <c r="U17" s="196">
        <v>11.18</v>
      </c>
      <c r="V17" s="196">
        <v>5.27</v>
      </c>
      <c r="W17" s="196">
        <v>7.75</v>
      </c>
      <c r="X17" s="196">
        <v>0.84</v>
      </c>
      <c r="Y17" s="196">
        <v>0</v>
      </c>
      <c r="Z17" s="196">
        <v>38.94</v>
      </c>
      <c r="AA17" s="196">
        <v>10.15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10.45</v>
      </c>
      <c r="AJ17" s="196">
        <v>0</v>
      </c>
      <c r="AK17" s="196">
        <v>9.67</v>
      </c>
      <c r="AL17" s="196">
        <v>0</v>
      </c>
      <c r="AM17" s="196">
        <v>0</v>
      </c>
      <c r="AN17" s="196">
        <v>0</v>
      </c>
      <c r="AO17" s="196">
        <v>72</v>
      </c>
      <c r="AP17" s="196">
        <v>94.5</v>
      </c>
      <c r="AQ17" s="196">
        <v>0</v>
      </c>
      <c r="AR17" s="196">
        <v>0</v>
      </c>
      <c r="AS17" s="196">
        <v>16.96</v>
      </c>
      <c r="AT17" s="196">
        <v>22.55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10.93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44.74</v>
      </c>
      <c r="L18" s="196">
        <v>35.35</v>
      </c>
      <c r="M18" s="196">
        <v>0</v>
      </c>
      <c r="N18" s="196">
        <v>0.49</v>
      </c>
      <c r="O18" s="196">
        <v>1.7</v>
      </c>
      <c r="P18" s="196">
        <v>1.7</v>
      </c>
      <c r="Q18" s="196">
        <v>4.28</v>
      </c>
      <c r="R18" s="196">
        <v>7.97</v>
      </c>
      <c r="S18" s="196">
        <v>4.7699999999999996</v>
      </c>
      <c r="T18" s="196">
        <v>0</v>
      </c>
      <c r="U18" s="196">
        <v>11.18</v>
      </c>
      <c r="V18" s="196">
        <v>5.27</v>
      </c>
      <c r="W18" s="196">
        <v>7.75</v>
      </c>
      <c r="X18" s="196">
        <v>0.84</v>
      </c>
      <c r="Y18" s="196">
        <v>0</v>
      </c>
      <c r="Z18" s="196">
        <v>38.94</v>
      </c>
      <c r="AA18" s="196">
        <v>10.15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10.45</v>
      </c>
      <c r="AJ18" s="196">
        <v>0</v>
      </c>
      <c r="AK18" s="196">
        <v>9.67</v>
      </c>
      <c r="AL18" s="196">
        <v>0</v>
      </c>
      <c r="AM18" s="196">
        <v>0</v>
      </c>
      <c r="AN18" s="196">
        <v>0</v>
      </c>
      <c r="AO18" s="196">
        <v>72</v>
      </c>
      <c r="AP18" s="196">
        <v>94.5</v>
      </c>
      <c r="AQ18" s="196">
        <v>0</v>
      </c>
      <c r="AR18" s="196">
        <v>0</v>
      </c>
      <c r="AS18" s="196">
        <v>16.96</v>
      </c>
      <c r="AT18" s="196">
        <v>22.55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10.93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44.74</v>
      </c>
      <c r="L19" s="196">
        <v>35.35</v>
      </c>
      <c r="M19" s="196">
        <v>0</v>
      </c>
      <c r="N19" s="196">
        <v>0.49</v>
      </c>
      <c r="O19" s="196">
        <v>1.7</v>
      </c>
      <c r="P19" s="196">
        <v>1.7</v>
      </c>
      <c r="Q19" s="196">
        <v>4.28</v>
      </c>
      <c r="R19" s="196">
        <v>8.52</v>
      </c>
      <c r="S19" s="196">
        <v>4.7699999999999996</v>
      </c>
      <c r="T19" s="196">
        <v>0</v>
      </c>
      <c r="U19" s="196">
        <v>11.18</v>
      </c>
      <c r="V19" s="196">
        <v>5.27</v>
      </c>
      <c r="W19" s="196">
        <v>7.75</v>
      </c>
      <c r="X19" s="196">
        <v>0.84</v>
      </c>
      <c r="Y19" s="196">
        <v>0</v>
      </c>
      <c r="Z19" s="196">
        <v>38.94</v>
      </c>
      <c r="AA19" s="196">
        <v>10.15</v>
      </c>
      <c r="AB19" s="196">
        <v>0</v>
      </c>
      <c r="AC19" s="196">
        <v>1.21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10.45</v>
      </c>
      <c r="AJ19" s="196">
        <v>0</v>
      </c>
      <c r="AK19" s="196">
        <v>9.67</v>
      </c>
      <c r="AL19" s="196">
        <v>0</v>
      </c>
      <c r="AM19" s="196">
        <v>0</v>
      </c>
      <c r="AN19" s="196">
        <v>0</v>
      </c>
      <c r="AO19" s="196">
        <v>72</v>
      </c>
      <c r="AP19" s="196">
        <v>94.5</v>
      </c>
      <c r="AQ19" s="196">
        <v>0</v>
      </c>
      <c r="AR19" s="196">
        <v>0</v>
      </c>
      <c r="AS19" s="196">
        <v>16.96</v>
      </c>
      <c r="AT19" s="196">
        <v>22.55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10.93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44.74</v>
      </c>
      <c r="L20" s="196">
        <v>35.35</v>
      </c>
      <c r="M20" s="196">
        <v>0</v>
      </c>
      <c r="N20" s="196">
        <v>0.49</v>
      </c>
      <c r="O20" s="196">
        <v>1.7</v>
      </c>
      <c r="P20" s="196">
        <v>1.7</v>
      </c>
      <c r="Q20" s="196">
        <v>4.28</v>
      </c>
      <c r="R20" s="196">
        <v>7.97</v>
      </c>
      <c r="S20" s="196">
        <v>4.7699999999999996</v>
      </c>
      <c r="T20" s="196">
        <v>0</v>
      </c>
      <c r="U20" s="196">
        <v>11.18</v>
      </c>
      <c r="V20" s="196">
        <v>5.27</v>
      </c>
      <c r="W20" s="196">
        <v>7.75</v>
      </c>
      <c r="X20" s="196">
        <v>0.84</v>
      </c>
      <c r="Y20" s="196">
        <v>0</v>
      </c>
      <c r="Z20" s="196">
        <v>14.64</v>
      </c>
      <c r="AA20" s="196">
        <v>10.15</v>
      </c>
      <c r="AB20" s="196">
        <v>0</v>
      </c>
      <c r="AC20" s="196">
        <v>1.21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10.45</v>
      </c>
      <c r="AJ20" s="196">
        <v>0</v>
      </c>
      <c r="AK20" s="196">
        <v>9.67</v>
      </c>
      <c r="AL20" s="196">
        <v>0</v>
      </c>
      <c r="AM20" s="196">
        <v>0</v>
      </c>
      <c r="AN20" s="196">
        <v>0</v>
      </c>
      <c r="AO20" s="196">
        <v>72</v>
      </c>
      <c r="AP20" s="196">
        <v>94.5</v>
      </c>
      <c r="AQ20" s="196">
        <v>0</v>
      </c>
      <c r="AR20" s="196">
        <v>0</v>
      </c>
      <c r="AS20" s="196">
        <v>16.96</v>
      </c>
      <c r="AT20" s="196">
        <v>22.55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10.93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44.74</v>
      </c>
      <c r="L21" s="196">
        <v>35.35</v>
      </c>
      <c r="M21" s="196">
        <v>0</v>
      </c>
      <c r="N21" s="196">
        <v>0.49</v>
      </c>
      <c r="O21" s="196">
        <v>1.7</v>
      </c>
      <c r="P21" s="196">
        <v>1.7</v>
      </c>
      <c r="Q21" s="196">
        <v>4.28</v>
      </c>
      <c r="R21" s="196">
        <v>7.97</v>
      </c>
      <c r="S21" s="196">
        <v>4.7699999999999996</v>
      </c>
      <c r="T21" s="196">
        <v>0</v>
      </c>
      <c r="U21" s="196">
        <v>11.18</v>
      </c>
      <c r="V21" s="196">
        <v>5.27</v>
      </c>
      <c r="W21" s="196">
        <v>7.75</v>
      </c>
      <c r="X21" s="196">
        <v>0.84</v>
      </c>
      <c r="Y21" s="196">
        <v>0</v>
      </c>
      <c r="Z21" s="196">
        <v>14.64</v>
      </c>
      <c r="AA21" s="196">
        <v>10.15</v>
      </c>
      <c r="AB21" s="196">
        <v>0</v>
      </c>
      <c r="AC21" s="196">
        <v>1.21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10.45</v>
      </c>
      <c r="AJ21" s="196">
        <v>0</v>
      </c>
      <c r="AK21" s="196">
        <v>9.67</v>
      </c>
      <c r="AL21" s="196">
        <v>0</v>
      </c>
      <c r="AM21" s="196">
        <v>0</v>
      </c>
      <c r="AN21" s="196">
        <v>0</v>
      </c>
      <c r="AO21" s="196">
        <v>72</v>
      </c>
      <c r="AP21" s="196">
        <v>94.5</v>
      </c>
      <c r="AQ21" s="196">
        <v>0</v>
      </c>
      <c r="AR21" s="196">
        <v>0</v>
      </c>
      <c r="AS21" s="196">
        <v>16.96</v>
      </c>
      <c r="AT21" s="196">
        <v>22.55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10.93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44.74</v>
      </c>
      <c r="L22" s="196">
        <v>35.35</v>
      </c>
      <c r="M22" s="196">
        <v>0</v>
      </c>
      <c r="N22" s="196">
        <v>0.49</v>
      </c>
      <c r="O22" s="196">
        <v>1.7</v>
      </c>
      <c r="P22" s="196">
        <v>1.7</v>
      </c>
      <c r="Q22" s="196">
        <v>4.28</v>
      </c>
      <c r="R22" s="196">
        <v>7.97</v>
      </c>
      <c r="S22" s="196">
        <v>4.7699999999999996</v>
      </c>
      <c r="T22" s="196">
        <v>0</v>
      </c>
      <c r="U22" s="196">
        <v>11.18</v>
      </c>
      <c r="V22" s="196">
        <v>5.27</v>
      </c>
      <c r="W22" s="196">
        <v>7.75</v>
      </c>
      <c r="X22" s="196">
        <v>0.84</v>
      </c>
      <c r="Y22" s="196">
        <v>0</v>
      </c>
      <c r="Z22" s="196">
        <v>2.39</v>
      </c>
      <c r="AA22" s="196">
        <v>10.15</v>
      </c>
      <c r="AB22" s="196">
        <v>0</v>
      </c>
      <c r="AC22" s="196">
        <v>1.21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10.45</v>
      </c>
      <c r="AJ22" s="196">
        <v>0</v>
      </c>
      <c r="AK22" s="196">
        <v>9.67</v>
      </c>
      <c r="AL22" s="196">
        <v>0</v>
      </c>
      <c r="AM22" s="196">
        <v>0</v>
      </c>
      <c r="AN22" s="196">
        <v>0</v>
      </c>
      <c r="AO22" s="196">
        <v>72</v>
      </c>
      <c r="AP22" s="196">
        <v>94.5</v>
      </c>
      <c r="AQ22" s="196">
        <v>0</v>
      </c>
      <c r="AR22" s="196">
        <v>0</v>
      </c>
      <c r="AS22" s="196">
        <v>16.96</v>
      </c>
      <c r="AT22" s="196">
        <v>22.55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10.93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44.74</v>
      </c>
      <c r="L23" s="196">
        <v>35.35</v>
      </c>
      <c r="M23" s="196">
        <v>0</v>
      </c>
      <c r="N23" s="196">
        <v>0.49</v>
      </c>
      <c r="O23" s="196">
        <v>1.7</v>
      </c>
      <c r="P23" s="196">
        <v>1.7</v>
      </c>
      <c r="Q23" s="196">
        <v>4.28</v>
      </c>
      <c r="R23" s="196">
        <v>8.06</v>
      </c>
      <c r="S23" s="196">
        <v>4.7699999999999996</v>
      </c>
      <c r="T23" s="196">
        <v>0</v>
      </c>
      <c r="U23" s="196">
        <v>11.18</v>
      </c>
      <c r="V23" s="196">
        <v>5.27</v>
      </c>
      <c r="W23" s="196">
        <v>0.39</v>
      </c>
      <c r="X23" s="196">
        <v>0.84</v>
      </c>
      <c r="Y23" s="196">
        <v>0</v>
      </c>
      <c r="Z23" s="196">
        <v>2.39</v>
      </c>
      <c r="AA23" s="196">
        <v>0.66</v>
      </c>
      <c r="AB23" s="196">
        <v>0</v>
      </c>
      <c r="AC23" s="196">
        <v>1.21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10.45</v>
      </c>
      <c r="AJ23" s="196">
        <v>0</v>
      </c>
      <c r="AK23" s="196">
        <v>9.67</v>
      </c>
      <c r="AL23" s="196">
        <v>0</v>
      </c>
      <c r="AM23" s="196">
        <v>0</v>
      </c>
      <c r="AN23" s="196">
        <v>0</v>
      </c>
      <c r="AO23" s="196">
        <v>72</v>
      </c>
      <c r="AP23" s="196">
        <v>94.5</v>
      </c>
      <c r="AQ23" s="196">
        <v>0</v>
      </c>
      <c r="AR23" s="196">
        <v>0</v>
      </c>
      <c r="AS23" s="196">
        <v>16.829999999999998</v>
      </c>
      <c r="AT23" s="196">
        <v>22.55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10.93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28.94</v>
      </c>
      <c r="L24" s="196">
        <v>35.35</v>
      </c>
      <c r="M24" s="196">
        <v>0</v>
      </c>
      <c r="N24" s="196">
        <v>0.49</v>
      </c>
      <c r="O24" s="196">
        <v>1.7</v>
      </c>
      <c r="P24" s="196">
        <v>1.7</v>
      </c>
      <c r="Q24" s="196">
        <v>4.28</v>
      </c>
      <c r="R24" s="196">
        <v>7.97</v>
      </c>
      <c r="S24" s="196">
        <v>4.7699999999999996</v>
      </c>
      <c r="T24" s="196">
        <v>0</v>
      </c>
      <c r="U24" s="196">
        <v>11.18</v>
      </c>
      <c r="V24" s="196">
        <v>0.18</v>
      </c>
      <c r="W24" s="196">
        <v>0.39</v>
      </c>
      <c r="X24" s="196">
        <v>0.84</v>
      </c>
      <c r="Y24" s="196">
        <v>0</v>
      </c>
      <c r="Z24" s="196">
        <v>2.39</v>
      </c>
      <c r="AA24" s="196">
        <v>0.66</v>
      </c>
      <c r="AB24" s="196">
        <v>0</v>
      </c>
      <c r="AC24" s="196">
        <v>1.21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10.45</v>
      </c>
      <c r="AJ24" s="196">
        <v>0</v>
      </c>
      <c r="AK24" s="196">
        <v>9.67</v>
      </c>
      <c r="AL24" s="196">
        <v>0</v>
      </c>
      <c r="AM24" s="196">
        <v>0</v>
      </c>
      <c r="AN24" s="196">
        <v>0</v>
      </c>
      <c r="AO24" s="196">
        <v>72</v>
      </c>
      <c r="AP24" s="196">
        <v>94.5</v>
      </c>
      <c r="AQ24" s="196">
        <v>0</v>
      </c>
      <c r="AR24" s="196">
        <v>0</v>
      </c>
      <c r="AS24" s="196">
        <v>16.829999999999998</v>
      </c>
      <c r="AT24" s="196">
        <v>22.55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10.93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43.43</v>
      </c>
      <c r="L25" s="196">
        <v>36.36</v>
      </c>
      <c r="M25" s="196">
        <v>0</v>
      </c>
      <c r="N25" s="196">
        <v>0.49</v>
      </c>
      <c r="O25" s="196">
        <v>1.7</v>
      </c>
      <c r="P25" s="196">
        <v>1.7</v>
      </c>
      <c r="Q25" s="196">
        <v>4.28</v>
      </c>
      <c r="R25" s="196">
        <v>8.07</v>
      </c>
      <c r="S25" s="196">
        <v>4.7699999999999996</v>
      </c>
      <c r="T25" s="196">
        <v>0</v>
      </c>
      <c r="U25" s="196">
        <v>11.18</v>
      </c>
      <c r="V25" s="196">
        <v>0.18</v>
      </c>
      <c r="W25" s="196">
        <v>0.39</v>
      </c>
      <c r="X25" s="196">
        <v>0.84</v>
      </c>
      <c r="Y25" s="196">
        <v>0</v>
      </c>
      <c r="Z25" s="196">
        <v>1.8</v>
      </c>
      <c r="AA25" s="196">
        <v>0.66</v>
      </c>
      <c r="AB25" s="196">
        <v>0</v>
      </c>
      <c r="AC25" s="196">
        <v>1.21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10.45</v>
      </c>
      <c r="AJ25" s="196">
        <v>0</v>
      </c>
      <c r="AK25" s="196">
        <v>9.67</v>
      </c>
      <c r="AL25" s="196">
        <v>0</v>
      </c>
      <c r="AM25" s="196">
        <v>0</v>
      </c>
      <c r="AN25" s="196">
        <v>0</v>
      </c>
      <c r="AO25" s="196">
        <v>72</v>
      </c>
      <c r="AP25" s="196">
        <v>94.5</v>
      </c>
      <c r="AQ25" s="196">
        <v>0</v>
      </c>
      <c r="AR25" s="196">
        <v>0</v>
      </c>
      <c r="AS25" s="196">
        <v>16.829999999999998</v>
      </c>
      <c r="AT25" s="196">
        <v>22.55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10.93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47.69</v>
      </c>
      <c r="L26" s="196">
        <v>36.36</v>
      </c>
      <c r="M26" s="196">
        <v>0</v>
      </c>
      <c r="N26" s="196">
        <v>0.49</v>
      </c>
      <c r="O26" s="196">
        <v>1.7</v>
      </c>
      <c r="P26" s="196">
        <v>1.7</v>
      </c>
      <c r="Q26" s="196">
        <v>4.28</v>
      </c>
      <c r="R26" s="196">
        <v>8.07</v>
      </c>
      <c r="S26" s="196">
        <v>4.7699999999999996</v>
      </c>
      <c r="T26" s="196">
        <v>0</v>
      </c>
      <c r="U26" s="196">
        <v>11.18</v>
      </c>
      <c r="V26" s="196">
        <v>0.18</v>
      </c>
      <c r="W26" s="196">
        <v>0.39</v>
      </c>
      <c r="X26" s="196">
        <v>0.84</v>
      </c>
      <c r="Y26" s="196">
        <v>0</v>
      </c>
      <c r="Z26" s="196">
        <v>1.8</v>
      </c>
      <c r="AA26" s="196">
        <v>0.66</v>
      </c>
      <c r="AB26" s="196">
        <v>0</v>
      </c>
      <c r="AC26" s="196">
        <v>1.21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10.45</v>
      </c>
      <c r="AJ26" s="196">
        <v>0</v>
      </c>
      <c r="AK26" s="196">
        <v>9.67</v>
      </c>
      <c r="AL26" s="196">
        <v>0</v>
      </c>
      <c r="AM26" s="196">
        <v>0</v>
      </c>
      <c r="AN26" s="196">
        <v>0</v>
      </c>
      <c r="AO26" s="196">
        <v>72</v>
      </c>
      <c r="AP26" s="196">
        <v>94.5</v>
      </c>
      <c r="AQ26" s="196">
        <v>0</v>
      </c>
      <c r="AR26" s="196">
        <v>0</v>
      </c>
      <c r="AS26" s="196">
        <v>16.829999999999998</v>
      </c>
      <c r="AT26" s="196">
        <v>22.55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10.8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48.26</v>
      </c>
      <c r="L27" s="196">
        <v>36.24</v>
      </c>
      <c r="M27" s="196">
        <v>0</v>
      </c>
      <c r="N27" s="196">
        <v>0.49</v>
      </c>
      <c r="O27" s="196">
        <v>1.7</v>
      </c>
      <c r="P27" s="196">
        <v>1.7</v>
      </c>
      <c r="Q27" s="196">
        <v>4.28</v>
      </c>
      <c r="R27" s="196">
        <v>5.94</v>
      </c>
      <c r="S27" s="196">
        <v>4.7699999999999996</v>
      </c>
      <c r="T27" s="196">
        <v>0</v>
      </c>
      <c r="U27" s="196">
        <v>11.18</v>
      </c>
      <c r="V27" s="196">
        <v>0.18</v>
      </c>
      <c r="W27" s="196">
        <v>0.39</v>
      </c>
      <c r="X27" s="196">
        <v>0.84</v>
      </c>
      <c r="Y27" s="196">
        <v>0</v>
      </c>
      <c r="Z27" s="196">
        <v>1.8</v>
      </c>
      <c r="AA27" s="196">
        <v>0.66</v>
      </c>
      <c r="AB27" s="196">
        <v>0</v>
      </c>
      <c r="AC27" s="196">
        <v>1.21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10.45</v>
      </c>
      <c r="AJ27" s="196">
        <v>0</v>
      </c>
      <c r="AK27" s="196">
        <v>9.67</v>
      </c>
      <c r="AL27" s="196">
        <v>0</v>
      </c>
      <c r="AM27" s="196">
        <v>0</v>
      </c>
      <c r="AN27" s="196">
        <v>0</v>
      </c>
      <c r="AO27" s="196">
        <v>72</v>
      </c>
      <c r="AP27" s="196">
        <v>94.5</v>
      </c>
      <c r="AQ27" s="196">
        <v>0</v>
      </c>
      <c r="AR27" s="196">
        <v>0</v>
      </c>
      <c r="AS27" s="196">
        <v>16.829999999999998</v>
      </c>
      <c r="AT27" s="196">
        <v>22.55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10.8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48.26</v>
      </c>
      <c r="L28" s="196">
        <v>36.24</v>
      </c>
      <c r="M28" s="196">
        <v>0</v>
      </c>
      <c r="N28" s="196">
        <v>0.49</v>
      </c>
      <c r="O28" s="196">
        <v>1.7</v>
      </c>
      <c r="P28" s="196">
        <v>1.7</v>
      </c>
      <c r="Q28" s="196">
        <v>4.28</v>
      </c>
      <c r="R28" s="196">
        <v>5.94</v>
      </c>
      <c r="S28" s="196">
        <v>4.7699999999999996</v>
      </c>
      <c r="T28" s="196">
        <v>0</v>
      </c>
      <c r="U28" s="196">
        <v>11.18</v>
      </c>
      <c r="V28" s="196">
        <v>0.18</v>
      </c>
      <c r="W28" s="196">
        <v>0.39</v>
      </c>
      <c r="X28" s="196">
        <v>0.84</v>
      </c>
      <c r="Y28" s="196">
        <v>0</v>
      </c>
      <c r="Z28" s="196">
        <v>1.8</v>
      </c>
      <c r="AA28" s="196">
        <v>0.66</v>
      </c>
      <c r="AB28" s="196">
        <v>0</v>
      </c>
      <c r="AC28" s="196">
        <v>1.21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10.45</v>
      </c>
      <c r="AJ28" s="196">
        <v>0</v>
      </c>
      <c r="AK28" s="196">
        <v>9.67</v>
      </c>
      <c r="AL28" s="196">
        <v>0</v>
      </c>
      <c r="AM28" s="196">
        <v>0</v>
      </c>
      <c r="AN28" s="196">
        <v>0</v>
      </c>
      <c r="AO28" s="196">
        <v>72</v>
      </c>
      <c r="AP28" s="196">
        <v>94.5</v>
      </c>
      <c r="AQ28" s="196">
        <v>0</v>
      </c>
      <c r="AR28" s="196">
        <v>0</v>
      </c>
      <c r="AS28" s="196">
        <v>16.829999999999998</v>
      </c>
      <c r="AT28" s="196">
        <v>22.55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10.8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6.85</v>
      </c>
      <c r="L29" s="196">
        <v>2.21</v>
      </c>
      <c r="M29" s="196">
        <v>0</v>
      </c>
      <c r="N29" s="196">
        <v>0.49</v>
      </c>
      <c r="O29" s="196">
        <v>1.7</v>
      </c>
      <c r="P29" s="196">
        <v>1.7</v>
      </c>
      <c r="Q29" s="196">
        <v>0.37</v>
      </c>
      <c r="R29" s="196">
        <v>0.45</v>
      </c>
      <c r="S29" s="196">
        <v>1.89</v>
      </c>
      <c r="T29" s="196">
        <v>0</v>
      </c>
      <c r="U29" s="196">
        <v>11.18</v>
      </c>
      <c r="V29" s="196">
        <v>0.18</v>
      </c>
      <c r="W29" s="196">
        <v>0.39</v>
      </c>
      <c r="X29" s="196">
        <v>0.84</v>
      </c>
      <c r="Y29" s="196">
        <v>0</v>
      </c>
      <c r="Z29" s="196">
        <v>1.8</v>
      </c>
      <c r="AA29" s="196">
        <v>0.66</v>
      </c>
      <c r="AB29" s="196">
        <v>0</v>
      </c>
      <c r="AC29" s="196">
        <v>0.97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10.45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72</v>
      </c>
      <c r="AP29" s="196">
        <v>94.5</v>
      </c>
      <c r="AQ29" s="196">
        <v>0</v>
      </c>
      <c r="AR29" s="196">
        <v>0</v>
      </c>
      <c r="AS29" s="196">
        <v>16.829999999999998</v>
      </c>
      <c r="AT29" s="196">
        <v>22.55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10.8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2.77</v>
      </c>
      <c r="L30" s="196">
        <v>2.21</v>
      </c>
      <c r="M30" s="196">
        <v>0</v>
      </c>
      <c r="N30" s="196">
        <v>0.49</v>
      </c>
      <c r="O30" s="196">
        <v>1.7</v>
      </c>
      <c r="P30" s="196">
        <v>1.7</v>
      </c>
      <c r="Q30" s="196">
        <v>0.18</v>
      </c>
      <c r="R30" s="196">
        <v>0.36</v>
      </c>
      <c r="S30" s="196">
        <v>0.99</v>
      </c>
      <c r="T30" s="196">
        <v>0</v>
      </c>
      <c r="U30" s="196">
        <v>11.18</v>
      </c>
      <c r="V30" s="196">
        <v>0.18</v>
      </c>
      <c r="W30" s="196">
        <v>0.39</v>
      </c>
      <c r="X30" s="196">
        <v>0.84</v>
      </c>
      <c r="Y30" s="196">
        <v>0</v>
      </c>
      <c r="Z30" s="196">
        <v>1.8</v>
      </c>
      <c r="AA30" s="196">
        <v>0.66</v>
      </c>
      <c r="AB30" s="196">
        <v>0</v>
      </c>
      <c r="AC30" s="196">
        <v>0.97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10.45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72</v>
      </c>
      <c r="AP30" s="196">
        <v>94.5</v>
      </c>
      <c r="AQ30" s="196">
        <v>0</v>
      </c>
      <c r="AR30" s="196">
        <v>0</v>
      </c>
      <c r="AS30" s="196">
        <v>16.829999999999998</v>
      </c>
      <c r="AT30" s="196">
        <v>22.55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10.8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16.82</v>
      </c>
      <c r="L31" s="196">
        <v>36.24</v>
      </c>
      <c r="M31" s="196">
        <v>0</v>
      </c>
      <c r="N31" s="196">
        <v>0.49</v>
      </c>
      <c r="O31" s="196">
        <v>1.7</v>
      </c>
      <c r="P31" s="196">
        <v>1.7</v>
      </c>
      <c r="Q31" s="196">
        <v>4.25</v>
      </c>
      <c r="R31" s="196">
        <v>7.87</v>
      </c>
      <c r="S31" s="196">
        <v>4.7699999999999996</v>
      </c>
      <c r="T31" s="196">
        <v>0</v>
      </c>
      <c r="U31" s="196">
        <v>11.18</v>
      </c>
      <c r="V31" s="196">
        <v>0.18</v>
      </c>
      <c r="W31" s="196">
        <v>0.39</v>
      </c>
      <c r="X31" s="196">
        <v>0.84</v>
      </c>
      <c r="Y31" s="196">
        <v>0</v>
      </c>
      <c r="Z31" s="196">
        <v>1.8</v>
      </c>
      <c r="AA31" s="196">
        <v>0.66</v>
      </c>
      <c r="AB31" s="196">
        <v>0</v>
      </c>
      <c r="AC31" s="196">
        <v>0.97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10.45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72</v>
      </c>
      <c r="AP31" s="196">
        <v>94.5</v>
      </c>
      <c r="AQ31" s="196">
        <v>0</v>
      </c>
      <c r="AR31" s="196">
        <v>0</v>
      </c>
      <c r="AS31" s="196">
        <v>16.55</v>
      </c>
      <c r="AT31" s="196">
        <v>22.55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10.8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19.28</v>
      </c>
      <c r="L32" s="196">
        <v>36.24</v>
      </c>
      <c r="M32" s="196">
        <v>0</v>
      </c>
      <c r="N32" s="196">
        <v>0.49</v>
      </c>
      <c r="O32" s="196">
        <v>1.7</v>
      </c>
      <c r="P32" s="196">
        <v>1.7</v>
      </c>
      <c r="Q32" s="196">
        <v>4.25</v>
      </c>
      <c r="R32" s="196">
        <v>7.87</v>
      </c>
      <c r="S32" s="196">
        <v>4.7699999999999996</v>
      </c>
      <c r="T32" s="196">
        <v>0</v>
      </c>
      <c r="U32" s="196">
        <v>11.18</v>
      </c>
      <c r="V32" s="196">
        <v>0.18</v>
      </c>
      <c r="W32" s="196">
        <v>0.39</v>
      </c>
      <c r="X32" s="196">
        <v>0.84</v>
      </c>
      <c r="Y32" s="196">
        <v>0</v>
      </c>
      <c r="Z32" s="196">
        <v>1.8</v>
      </c>
      <c r="AA32" s="196">
        <v>0.66</v>
      </c>
      <c r="AB32" s="196">
        <v>0</v>
      </c>
      <c r="AC32" s="196">
        <v>0.97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10.45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72</v>
      </c>
      <c r="AP32" s="196">
        <v>94.5</v>
      </c>
      <c r="AQ32" s="196">
        <v>0</v>
      </c>
      <c r="AR32" s="196">
        <v>0</v>
      </c>
      <c r="AS32" s="196">
        <v>17.100000000000001</v>
      </c>
      <c r="AT32" s="196">
        <v>22.55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10.8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5.97</v>
      </c>
      <c r="L33" s="196">
        <v>12.09</v>
      </c>
      <c r="M33" s="196">
        <v>0</v>
      </c>
      <c r="N33" s="196">
        <v>0.49</v>
      </c>
      <c r="O33" s="196">
        <v>1.7</v>
      </c>
      <c r="P33" s="196">
        <v>1.7</v>
      </c>
      <c r="Q33" s="196">
        <v>4.25</v>
      </c>
      <c r="R33" s="196">
        <v>0.61</v>
      </c>
      <c r="S33" s="196">
        <v>4.7699999999999996</v>
      </c>
      <c r="T33" s="196">
        <v>0</v>
      </c>
      <c r="U33" s="196">
        <v>11.18</v>
      </c>
      <c r="V33" s="196">
        <v>0.18</v>
      </c>
      <c r="W33" s="196">
        <v>0.39</v>
      </c>
      <c r="X33" s="196">
        <v>0.84</v>
      </c>
      <c r="Y33" s="196">
        <v>0</v>
      </c>
      <c r="Z33" s="196">
        <v>1.8</v>
      </c>
      <c r="AA33" s="196">
        <v>0.66</v>
      </c>
      <c r="AB33" s="196">
        <v>0</v>
      </c>
      <c r="AC33" s="196">
        <v>0.97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10.45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72</v>
      </c>
      <c r="AP33" s="196">
        <v>94.5</v>
      </c>
      <c r="AQ33" s="196">
        <v>0</v>
      </c>
      <c r="AR33" s="196">
        <v>0</v>
      </c>
      <c r="AS33" s="196">
        <v>17.100000000000001</v>
      </c>
      <c r="AT33" s="196">
        <v>22.27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10.8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5.45</v>
      </c>
      <c r="L34" s="196">
        <v>12.09</v>
      </c>
      <c r="M34" s="196">
        <v>0</v>
      </c>
      <c r="N34" s="196">
        <v>0.49</v>
      </c>
      <c r="O34" s="196">
        <v>1.7</v>
      </c>
      <c r="P34" s="196">
        <v>1.7</v>
      </c>
      <c r="Q34" s="196">
        <v>4.25</v>
      </c>
      <c r="R34" s="196">
        <v>0.36</v>
      </c>
      <c r="S34" s="196">
        <v>4.7699999999999996</v>
      </c>
      <c r="T34" s="196">
        <v>0</v>
      </c>
      <c r="U34" s="196">
        <v>11.18</v>
      </c>
      <c r="V34" s="196">
        <v>0.18</v>
      </c>
      <c r="W34" s="196">
        <v>0.39</v>
      </c>
      <c r="X34" s="196">
        <v>0.84</v>
      </c>
      <c r="Y34" s="196">
        <v>0</v>
      </c>
      <c r="Z34" s="196">
        <v>1.8</v>
      </c>
      <c r="AA34" s="196">
        <v>0.66</v>
      </c>
      <c r="AB34" s="196">
        <v>0</v>
      </c>
      <c r="AC34" s="196">
        <v>0.97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10.45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72</v>
      </c>
      <c r="AP34" s="196">
        <v>94.5</v>
      </c>
      <c r="AQ34" s="196">
        <v>0</v>
      </c>
      <c r="AR34" s="196">
        <v>0</v>
      </c>
      <c r="AS34" s="196">
        <v>17.100000000000001</v>
      </c>
      <c r="AT34" s="196">
        <v>22.27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10.67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5.45</v>
      </c>
      <c r="L35" s="196">
        <v>23.68</v>
      </c>
      <c r="M35" s="196">
        <v>0</v>
      </c>
      <c r="N35" s="196">
        <v>0.49</v>
      </c>
      <c r="O35" s="196">
        <v>1.7</v>
      </c>
      <c r="P35" s="196">
        <v>1.7</v>
      </c>
      <c r="Q35" s="196">
        <v>4.3099999999999996</v>
      </c>
      <c r="R35" s="196">
        <v>5.82</v>
      </c>
      <c r="S35" s="196">
        <v>4.84</v>
      </c>
      <c r="T35" s="196">
        <v>0</v>
      </c>
      <c r="U35" s="196">
        <v>11.18</v>
      </c>
      <c r="V35" s="196">
        <v>0.18</v>
      </c>
      <c r="W35" s="196">
        <v>0.39</v>
      </c>
      <c r="X35" s="196">
        <v>0.84</v>
      </c>
      <c r="Y35" s="196">
        <v>0</v>
      </c>
      <c r="Z35" s="196">
        <v>1.8</v>
      </c>
      <c r="AA35" s="196">
        <v>0.66</v>
      </c>
      <c r="AB35" s="196">
        <v>0</v>
      </c>
      <c r="AC35" s="196">
        <v>1.21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10.45</v>
      </c>
      <c r="AJ35" s="196">
        <v>0</v>
      </c>
      <c r="AK35" s="196">
        <v>9.67</v>
      </c>
      <c r="AL35" s="196">
        <v>0</v>
      </c>
      <c r="AM35" s="196">
        <v>0</v>
      </c>
      <c r="AN35" s="196">
        <v>0</v>
      </c>
      <c r="AO35" s="196">
        <v>72</v>
      </c>
      <c r="AP35" s="196">
        <v>94.5</v>
      </c>
      <c r="AQ35" s="196">
        <v>0</v>
      </c>
      <c r="AR35" s="196">
        <v>0</v>
      </c>
      <c r="AS35" s="196">
        <v>17.100000000000001</v>
      </c>
      <c r="AT35" s="196">
        <v>22.27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10.67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5.45</v>
      </c>
      <c r="L36" s="196">
        <v>23.68</v>
      </c>
      <c r="M36" s="196">
        <v>0</v>
      </c>
      <c r="N36" s="196">
        <v>0.49</v>
      </c>
      <c r="O36" s="196">
        <v>1.7</v>
      </c>
      <c r="P36" s="196">
        <v>1.7</v>
      </c>
      <c r="Q36" s="196">
        <v>4.3099999999999996</v>
      </c>
      <c r="R36" s="196">
        <v>8.16</v>
      </c>
      <c r="S36" s="196">
        <v>4.84</v>
      </c>
      <c r="T36" s="196">
        <v>0</v>
      </c>
      <c r="U36" s="196">
        <v>11.18</v>
      </c>
      <c r="V36" s="196">
        <v>0.18</v>
      </c>
      <c r="W36" s="196">
        <v>0.39</v>
      </c>
      <c r="X36" s="196">
        <v>0.84</v>
      </c>
      <c r="Y36" s="196">
        <v>0</v>
      </c>
      <c r="Z36" s="196">
        <v>1.8</v>
      </c>
      <c r="AA36" s="196">
        <v>0.66</v>
      </c>
      <c r="AB36" s="196">
        <v>0</v>
      </c>
      <c r="AC36" s="196">
        <v>1.21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10.45</v>
      </c>
      <c r="AJ36" s="196">
        <v>0</v>
      </c>
      <c r="AK36" s="196">
        <v>9.67</v>
      </c>
      <c r="AL36" s="196">
        <v>0</v>
      </c>
      <c r="AM36" s="196">
        <v>0</v>
      </c>
      <c r="AN36" s="196">
        <v>0</v>
      </c>
      <c r="AO36" s="196">
        <v>72</v>
      </c>
      <c r="AP36" s="196">
        <v>94.5</v>
      </c>
      <c r="AQ36" s="196">
        <v>0</v>
      </c>
      <c r="AR36" s="196">
        <v>0</v>
      </c>
      <c r="AS36" s="196">
        <v>17.100000000000001</v>
      </c>
      <c r="AT36" s="196">
        <v>22.27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10.67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19.28</v>
      </c>
      <c r="L37" s="196">
        <v>40.51</v>
      </c>
      <c r="M37" s="196">
        <v>0</v>
      </c>
      <c r="N37" s="196">
        <v>0.49</v>
      </c>
      <c r="O37" s="196">
        <v>1.7</v>
      </c>
      <c r="P37" s="196">
        <v>1.7</v>
      </c>
      <c r="Q37" s="196">
        <v>4.3099999999999996</v>
      </c>
      <c r="R37" s="196">
        <v>8.16</v>
      </c>
      <c r="S37" s="196">
        <v>4.84</v>
      </c>
      <c r="T37" s="196">
        <v>0</v>
      </c>
      <c r="U37" s="196">
        <v>11.18</v>
      </c>
      <c r="V37" s="196">
        <v>0.18</v>
      </c>
      <c r="W37" s="196">
        <v>0.39</v>
      </c>
      <c r="X37" s="196">
        <v>0.84</v>
      </c>
      <c r="Y37" s="196">
        <v>0</v>
      </c>
      <c r="Z37" s="196">
        <v>1.8</v>
      </c>
      <c r="AA37" s="196">
        <v>0.66</v>
      </c>
      <c r="AB37" s="196">
        <v>0</v>
      </c>
      <c r="AC37" s="196">
        <v>1.21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10.45</v>
      </c>
      <c r="AJ37" s="196">
        <v>0</v>
      </c>
      <c r="AK37" s="196">
        <v>9.67</v>
      </c>
      <c r="AL37" s="196">
        <v>0</v>
      </c>
      <c r="AM37" s="196">
        <v>0</v>
      </c>
      <c r="AN37" s="196">
        <v>0</v>
      </c>
      <c r="AO37" s="196">
        <v>72</v>
      </c>
      <c r="AP37" s="196">
        <v>94.5</v>
      </c>
      <c r="AQ37" s="196">
        <v>0</v>
      </c>
      <c r="AR37" s="196">
        <v>0</v>
      </c>
      <c r="AS37" s="196">
        <v>17.100000000000001</v>
      </c>
      <c r="AT37" s="196">
        <v>22.27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10.67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26.04</v>
      </c>
      <c r="L38" s="196">
        <v>38.28</v>
      </c>
      <c r="M38" s="196">
        <v>0</v>
      </c>
      <c r="N38" s="196">
        <v>0.49</v>
      </c>
      <c r="O38" s="196">
        <v>1.7</v>
      </c>
      <c r="P38" s="196">
        <v>1.7</v>
      </c>
      <c r="Q38" s="196">
        <v>4.3099999999999996</v>
      </c>
      <c r="R38" s="196">
        <v>8.16</v>
      </c>
      <c r="S38" s="196">
        <v>4.84</v>
      </c>
      <c r="T38" s="196">
        <v>0</v>
      </c>
      <c r="U38" s="196">
        <v>11.18</v>
      </c>
      <c r="V38" s="196">
        <v>0.18</v>
      </c>
      <c r="W38" s="196">
        <v>0.39</v>
      </c>
      <c r="X38" s="196">
        <v>0.84</v>
      </c>
      <c r="Y38" s="196">
        <v>0</v>
      </c>
      <c r="Z38" s="196">
        <v>1.8</v>
      </c>
      <c r="AA38" s="196">
        <v>0.66</v>
      </c>
      <c r="AB38" s="196">
        <v>0</v>
      </c>
      <c r="AC38" s="196">
        <v>1.21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10.45</v>
      </c>
      <c r="AJ38" s="196">
        <v>0</v>
      </c>
      <c r="AK38" s="196">
        <v>9.67</v>
      </c>
      <c r="AL38" s="196">
        <v>0</v>
      </c>
      <c r="AM38" s="196">
        <v>0</v>
      </c>
      <c r="AN38" s="196">
        <v>0</v>
      </c>
      <c r="AO38" s="196">
        <v>72</v>
      </c>
      <c r="AP38" s="196">
        <v>94.5</v>
      </c>
      <c r="AQ38" s="196">
        <v>0</v>
      </c>
      <c r="AR38" s="196">
        <v>0</v>
      </c>
      <c r="AS38" s="196">
        <v>17.100000000000001</v>
      </c>
      <c r="AT38" s="196">
        <v>22.27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10.67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2.77</v>
      </c>
      <c r="L39" s="196">
        <v>2.21</v>
      </c>
      <c r="M39" s="196">
        <v>0</v>
      </c>
      <c r="N39" s="196">
        <v>0.49</v>
      </c>
      <c r="O39" s="196">
        <v>1.7</v>
      </c>
      <c r="P39" s="196">
        <v>1.7</v>
      </c>
      <c r="Q39" s="196">
        <v>0.18</v>
      </c>
      <c r="R39" s="196">
        <v>0.36</v>
      </c>
      <c r="S39" s="196">
        <v>0.22</v>
      </c>
      <c r="T39" s="196">
        <v>0</v>
      </c>
      <c r="U39" s="196">
        <v>11.18</v>
      </c>
      <c r="V39" s="196">
        <v>0.18</v>
      </c>
      <c r="W39" s="196">
        <v>0.39</v>
      </c>
      <c r="X39" s="196">
        <v>0.84</v>
      </c>
      <c r="Y39" s="196">
        <v>0</v>
      </c>
      <c r="Z39" s="196">
        <v>1.8</v>
      </c>
      <c r="AA39" s="196">
        <v>0.66</v>
      </c>
      <c r="AB39" s="196">
        <v>0</v>
      </c>
      <c r="AC39" s="196">
        <v>1.21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10.45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72</v>
      </c>
      <c r="AP39" s="196">
        <v>94.5</v>
      </c>
      <c r="AQ39" s="196">
        <v>0</v>
      </c>
      <c r="AR39" s="196">
        <v>0</v>
      </c>
      <c r="AS39" s="196">
        <v>17.100000000000001</v>
      </c>
      <c r="AT39" s="196">
        <v>22.27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10.67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2.77</v>
      </c>
      <c r="L40" s="196">
        <v>2.21</v>
      </c>
      <c r="M40" s="196">
        <v>0</v>
      </c>
      <c r="N40" s="196">
        <v>0.49</v>
      </c>
      <c r="O40" s="196">
        <v>1.7</v>
      </c>
      <c r="P40" s="196">
        <v>1.7</v>
      </c>
      <c r="Q40" s="196">
        <v>0.18</v>
      </c>
      <c r="R40" s="196">
        <v>0.36</v>
      </c>
      <c r="S40" s="196">
        <v>0.22</v>
      </c>
      <c r="T40" s="196">
        <v>0</v>
      </c>
      <c r="U40" s="196">
        <v>11.18</v>
      </c>
      <c r="V40" s="196">
        <v>0.18</v>
      </c>
      <c r="W40" s="196">
        <v>0.39</v>
      </c>
      <c r="X40" s="196">
        <v>0.84</v>
      </c>
      <c r="Y40" s="196">
        <v>0</v>
      </c>
      <c r="Z40" s="196">
        <v>1.8</v>
      </c>
      <c r="AA40" s="196">
        <v>0.66</v>
      </c>
      <c r="AB40" s="196">
        <v>0</v>
      </c>
      <c r="AC40" s="196">
        <v>1.21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10.45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72</v>
      </c>
      <c r="AP40" s="196">
        <v>94.5</v>
      </c>
      <c r="AQ40" s="196">
        <v>0</v>
      </c>
      <c r="AR40" s="196">
        <v>0</v>
      </c>
      <c r="AS40" s="196">
        <v>17.100000000000001</v>
      </c>
      <c r="AT40" s="196">
        <v>22.27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10.67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2.77</v>
      </c>
      <c r="L41" s="196">
        <v>2.21</v>
      </c>
      <c r="M41" s="196">
        <v>0</v>
      </c>
      <c r="N41" s="196">
        <v>0.49</v>
      </c>
      <c r="O41" s="196">
        <v>1.7</v>
      </c>
      <c r="P41" s="196">
        <v>1.7</v>
      </c>
      <c r="Q41" s="196">
        <v>0.18</v>
      </c>
      <c r="R41" s="196">
        <v>0.36</v>
      </c>
      <c r="S41" s="196">
        <v>0.22</v>
      </c>
      <c r="T41" s="196">
        <v>0</v>
      </c>
      <c r="U41" s="196">
        <v>11.18</v>
      </c>
      <c r="V41" s="196">
        <v>0.18</v>
      </c>
      <c r="W41" s="196">
        <v>0.39</v>
      </c>
      <c r="X41" s="196">
        <v>0.84</v>
      </c>
      <c r="Y41" s="196">
        <v>0</v>
      </c>
      <c r="Z41" s="196">
        <v>1.8</v>
      </c>
      <c r="AA41" s="196">
        <v>0.66</v>
      </c>
      <c r="AB41" s="196">
        <v>0</v>
      </c>
      <c r="AC41" s="196">
        <v>1.21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10.45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72</v>
      </c>
      <c r="AP41" s="196">
        <v>94.5</v>
      </c>
      <c r="AQ41" s="196">
        <v>0</v>
      </c>
      <c r="AR41" s="196">
        <v>0</v>
      </c>
      <c r="AS41" s="196">
        <v>17.100000000000001</v>
      </c>
      <c r="AT41" s="196">
        <v>22.27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10.67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2.77</v>
      </c>
      <c r="L42" s="196">
        <v>2.21</v>
      </c>
      <c r="M42" s="196">
        <v>0</v>
      </c>
      <c r="N42" s="196">
        <v>0.49</v>
      </c>
      <c r="O42" s="196">
        <v>1.7</v>
      </c>
      <c r="P42" s="196">
        <v>1.7</v>
      </c>
      <c r="Q42" s="196">
        <v>0.18</v>
      </c>
      <c r="R42" s="196">
        <v>0.36</v>
      </c>
      <c r="S42" s="196">
        <v>0.22</v>
      </c>
      <c r="T42" s="196">
        <v>0</v>
      </c>
      <c r="U42" s="196">
        <v>11.18</v>
      </c>
      <c r="V42" s="196">
        <v>0.18</v>
      </c>
      <c r="W42" s="196">
        <v>0.39</v>
      </c>
      <c r="X42" s="196">
        <v>0.84</v>
      </c>
      <c r="Y42" s="196">
        <v>0</v>
      </c>
      <c r="Z42" s="196">
        <v>1.8</v>
      </c>
      <c r="AA42" s="196">
        <v>0.66</v>
      </c>
      <c r="AB42" s="196">
        <v>0</v>
      </c>
      <c r="AC42" s="196">
        <v>1.21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10.45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72</v>
      </c>
      <c r="AP42" s="196">
        <v>94.5</v>
      </c>
      <c r="AQ42" s="196">
        <v>0</v>
      </c>
      <c r="AR42" s="196">
        <v>0</v>
      </c>
      <c r="AS42" s="196">
        <v>17.100000000000001</v>
      </c>
      <c r="AT42" s="196">
        <v>22.27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10.67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2.77</v>
      </c>
      <c r="L43" s="196">
        <v>2.21</v>
      </c>
      <c r="M43" s="196">
        <v>0</v>
      </c>
      <c r="N43" s="196">
        <v>0.49</v>
      </c>
      <c r="O43" s="196">
        <v>1.7</v>
      </c>
      <c r="P43" s="196">
        <v>1.7</v>
      </c>
      <c r="Q43" s="196">
        <v>0.18</v>
      </c>
      <c r="R43" s="196">
        <v>0.36</v>
      </c>
      <c r="S43" s="196">
        <v>0.22</v>
      </c>
      <c r="T43" s="196">
        <v>0</v>
      </c>
      <c r="U43" s="196">
        <v>11.18</v>
      </c>
      <c r="V43" s="196">
        <v>0.18</v>
      </c>
      <c r="W43" s="196">
        <v>0.39</v>
      </c>
      <c r="X43" s="196">
        <v>0.84</v>
      </c>
      <c r="Y43" s="196">
        <v>0</v>
      </c>
      <c r="Z43" s="196">
        <v>1.8</v>
      </c>
      <c r="AA43" s="196">
        <v>0.66</v>
      </c>
      <c r="AB43" s="196">
        <v>0</v>
      </c>
      <c r="AC43" s="196">
        <v>1.21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10.45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72</v>
      </c>
      <c r="AP43" s="196">
        <v>94.5</v>
      </c>
      <c r="AQ43" s="196">
        <v>0</v>
      </c>
      <c r="AR43" s="196">
        <v>0</v>
      </c>
      <c r="AS43" s="196">
        <v>17.100000000000001</v>
      </c>
      <c r="AT43" s="196">
        <v>22.27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10.67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2.77</v>
      </c>
      <c r="L44" s="196">
        <v>2.21</v>
      </c>
      <c r="M44" s="196">
        <v>0</v>
      </c>
      <c r="N44" s="196">
        <v>0.49</v>
      </c>
      <c r="O44" s="196">
        <v>1.7</v>
      </c>
      <c r="P44" s="196">
        <v>1.7</v>
      </c>
      <c r="Q44" s="196">
        <v>0.18</v>
      </c>
      <c r="R44" s="196">
        <v>0.36</v>
      </c>
      <c r="S44" s="196">
        <v>0.22</v>
      </c>
      <c r="T44" s="196">
        <v>0</v>
      </c>
      <c r="U44" s="196">
        <v>11.18</v>
      </c>
      <c r="V44" s="196">
        <v>0.18</v>
      </c>
      <c r="W44" s="196">
        <v>0.39</v>
      </c>
      <c r="X44" s="196">
        <v>0.84</v>
      </c>
      <c r="Y44" s="196">
        <v>0</v>
      </c>
      <c r="Z44" s="196">
        <v>1.8</v>
      </c>
      <c r="AA44" s="196">
        <v>0.66</v>
      </c>
      <c r="AB44" s="196">
        <v>0</v>
      </c>
      <c r="AC44" s="196">
        <v>1.21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10.45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72</v>
      </c>
      <c r="AP44" s="196">
        <v>94.5</v>
      </c>
      <c r="AQ44" s="196">
        <v>0</v>
      </c>
      <c r="AR44" s="196">
        <v>0</v>
      </c>
      <c r="AS44" s="196">
        <v>17.100000000000001</v>
      </c>
      <c r="AT44" s="196">
        <v>22.27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10.67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2.77</v>
      </c>
      <c r="L45" s="196">
        <v>2.21</v>
      </c>
      <c r="M45" s="196">
        <v>0</v>
      </c>
      <c r="N45" s="196">
        <v>0.49</v>
      </c>
      <c r="O45" s="196">
        <v>1.7</v>
      </c>
      <c r="P45" s="196">
        <v>1.7</v>
      </c>
      <c r="Q45" s="196">
        <v>0.18</v>
      </c>
      <c r="R45" s="196">
        <v>0.36</v>
      </c>
      <c r="S45" s="196">
        <v>0.22</v>
      </c>
      <c r="T45" s="196">
        <v>0</v>
      </c>
      <c r="U45" s="196">
        <v>11.18</v>
      </c>
      <c r="V45" s="196">
        <v>0.18</v>
      </c>
      <c r="W45" s="196">
        <v>0.39</v>
      </c>
      <c r="X45" s="196">
        <v>0.84</v>
      </c>
      <c r="Y45" s="196">
        <v>0</v>
      </c>
      <c r="Z45" s="196">
        <v>1.8</v>
      </c>
      <c r="AA45" s="196">
        <v>0.66</v>
      </c>
      <c r="AB45" s="196">
        <v>0</v>
      </c>
      <c r="AC45" s="196">
        <v>1.21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10.45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72</v>
      </c>
      <c r="AP45" s="196">
        <v>94.5</v>
      </c>
      <c r="AQ45" s="196">
        <v>0</v>
      </c>
      <c r="AR45" s="196">
        <v>0</v>
      </c>
      <c r="AS45" s="196">
        <v>17.100000000000001</v>
      </c>
      <c r="AT45" s="196">
        <v>22.27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10.67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2.77</v>
      </c>
      <c r="L46" s="196">
        <v>2.2000000000000002</v>
      </c>
      <c r="M46" s="196">
        <v>0</v>
      </c>
      <c r="N46" s="196">
        <v>0.49</v>
      </c>
      <c r="O46" s="196">
        <v>1.7</v>
      </c>
      <c r="P46" s="196">
        <v>1.7</v>
      </c>
      <c r="Q46" s="196">
        <v>0.18</v>
      </c>
      <c r="R46" s="196">
        <v>0.36</v>
      </c>
      <c r="S46" s="196">
        <v>0.22</v>
      </c>
      <c r="T46" s="196">
        <v>0</v>
      </c>
      <c r="U46" s="196">
        <v>11.18</v>
      </c>
      <c r="V46" s="196">
        <v>0.18</v>
      </c>
      <c r="W46" s="196">
        <v>0.39</v>
      </c>
      <c r="X46" s="196">
        <v>0.84</v>
      </c>
      <c r="Y46" s="196">
        <v>0</v>
      </c>
      <c r="Z46" s="196">
        <v>1.8</v>
      </c>
      <c r="AA46" s="196">
        <v>0.66</v>
      </c>
      <c r="AB46" s="196">
        <v>0</v>
      </c>
      <c r="AC46" s="196">
        <v>1.21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10.45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72</v>
      </c>
      <c r="AP46" s="196">
        <v>94.5</v>
      </c>
      <c r="AQ46" s="196">
        <v>0</v>
      </c>
      <c r="AR46" s="196">
        <v>0</v>
      </c>
      <c r="AS46" s="196">
        <v>17.100000000000001</v>
      </c>
      <c r="AT46" s="196">
        <v>22.27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10.54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2.77</v>
      </c>
      <c r="L47" s="196">
        <v>2.2000000000000002</v>
      </c>
      <c r="M47" s="196">
        <v>0</v>
      </c>
      <c r="N47" s="196">
        <v>0.49</v>
      </c>
      <c r="O47" s="196">
        <v>1.7</v>
      </c>
      <c r="P47" s="196">
        <v>1.7</v>
      </c>
      <c r="Q47" s="196">
        <v>0.18</v>
      </c>
      <c r="R47" s="196">
        <v>0.36</v>
      </c>
      <c r="S47" s="196">
        <v>0.22</v>
      </c>
      <c r="T47" s="196">
        <v>0</v>
      </c>
      <c r="U47" s="196">
        <v>11.18</v>
      </c>
      <c r="V47" s="196">
        <v>0.18</v>
      </c>
      <c r="W47" s="196">
        <v>0.39</v>
      </c>
      <c r="X47" s="196">
        <v>0.84</v>
      </c>
      <c r="Y47" s="196">
        <v>0</v>
      </c>
      <c r="Z47" s="196">
        <v>1.8</v>
      </c>
      <c r="AA47" s="196">
        <v>0.66</v>
      </c>
      <c r="AB47" s="196">
        <v>0</v>
      </c>
      <c r="AC47" s="196">
        <v>1.45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10.45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72</v>
      </c>
      <c r="AP47" s="196">
        <v>94.5</v>
      </c>
      <c r="AQ47" s="196">
        <v>0</v>
      </c>
      <c r="AR47" s="196">
        <v>0</v>
      </c>
      <c r="AS47" s="196">
        <v>17.100000000000001</v>
      </c>
      <c r="AT47" s="196">
        <v>22.27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10.54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2.77</v>
      </c>
      <c r="L48" s="196">
        <v>2.2000000000000002</v>
      </c>
      <c r="M48" s="196">
        <v>0</v>
      </c>
      <c r="N48" s="196">
        <v>0.49</v>
      </c>
      <c r="O48" s="196">
        <v>1.7</v>
      </c>
      <c r="P48" s="196">
        <v>1.7</v>
      </c>
      <c r="Q48" s="196">
        <v>0.18</v>
      </c>
      <c r="R48" s="196">
        <v>0.36</v>
      </c>
      <c r="S48" s="196">
        <v>0.22</v>
      </c>
      <c r="T48" s="196">
        <v>0</v>
      </c>
      <c r="U48" s="196">
        <v>11.18</v>
      </c>
      <c r="V48" s="196">
        <v>0.18</v>
      </c>
      <c r="W48" s="196">
        <v>0.39</v>
      </c>
      <c r="X48" s="196">
        <v>0.84</v>
      </c>
      <c r="Y48" s="196">
        <v>0</v>
      </c>
      <c r="Z48" s="196">
        <v>1.8</v>
      </c>
      <c r="AA48" s="196">
        <v>0.66</v>
      </c>
      <c r="AB48" s="196">
        <v>0</v>
      </c>
      <c r="AC48" s="196">
        <v>1.45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10.45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72</v>
      </c>
      <c r="AP48" s="196">
        <v>94.5</v>
      </c>
      <c r="AQ48" s="196">
        <v>0</v>
      </c>
      <c r="AR48" s="196">
        <v>0</v>
      </c>
      <c r="AS48" s="196">
        <v>17.100000000000001</v>
      </c>
      <c r="AT48" s="196">
        <v>22.27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10.54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2.77</v>
      </c>
      <c r="L49" s="196">
        <v>2.2000000000000002</v>
      </c>
      <c r="M49" s="196">
        <v>0</v>
      </c>
      <c r="N49" s="196">
        <v>0.49</v>
      </c>
      <c r="O49" s="196">
        <v>1.7</v>
      </c>
      <c r="P49" s="196">
        <v>1.7</v>
      </c>
      <c r="Q49" s="196">
        <v>0.18</v>
      </c>
      <c r="R49" s="196">
        <v>0.36</v>
      </c>
      <c r="S49" s="196">
        <v>0.22</v>
      </c>
      <c r="T49" s="196">
        <v>0</v>
      </c>
      <c r="U49" s="196">
        <v>11.18</v>
      </c>
      <c r="V49" s="196">
        <v>0.18</v>
      </c>
      <c r="W49" s="196">
        <v>0.39</v>
      </c>
      <c r="X49" s="196">
        <v>0.84</v>
      </c>
      <c r="Y49" s="196">
        <v>0</v>
      </c>
      <c r="Z49" s="196">
        <v>1.8</v>
      </c>
      <c r="AA49" s="196">
        <v>0.66</v>
      </c>
      <c r="AB49" s="196">
        <v>0</v>
      </c>
      <c r="AC49" s="196">
        <v>1.45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10.45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72</v>
      </c>
      <c r="AP49" s="196">
        <v>94.5</v>
      </c>
      <c r="AQ49" s="196">
        <v>0</v>
      </c>
      <c r="AR49" s="196">
        <v>0</v>
      </c>
      <c r="AS49" s="196">
        <v>17.100000000000001</v>
      </c>
      <c r="AT49" s="196">
        <v>22.27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10.54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2.77</v>
      </c>
      <c r="L50" s="196">
        <v>2.2000000000000002</v>
      </c>
      <c r="M50" s="196">
        <v>0</v>
      </c>
      <c r="N50" s="196">
        <v>0.49</v>
      </c>
      <c r="O50" s="196">
        <v>1.7</v>
      </c>
      <c r="P50" s="196">
        <v>1.7</v>
      </c>
      <c r="Q50" s="196">
        <v>0.18</v>
      </c>
      <c r="R50" s="196">
        <v>0.36</v>
      </c>
      <c r="S50" s="196">
        <v>0.22</v>
      </c>
      <c r="T50" s="196">
        <v>0</v>
      </c>
      <c r="U50" s="196">
        <v>11.18</v>
      </c>
      <c r="V50" s="196">
        <v>0.18</v>
      </c>
      <c r="W50" s="196">
        <v>0.39</v>
      </c>
      <c r="X50" s="196">
        <v>0.84</v>
      </c>
      <c r="Y50" s="196">
        <v>0</v>
      </c>
      <c r="Z50" s="196">
        <v>1.8</v>
      </c>
      <c r="AA50" s="196">
        <v>0.66</v>
      </c>
      <c r="AB50" s="196">
        <v>0</v>
      </c>
      <c r="AC50" s="196">
        <v>1.45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10.45</v>
      </c>
      <c r="AJ50" s="196">
        <v>0</v>
      </c>
      <c r="AK50" s="196">
        <v>2.6</v>
      </c>
      <c r="AL50" s="196">
        <v>0</v>
      </c>
      <c r="AM50" s="196">
        <v>0</v>
      </c>
      <c r="AN50" s="196">
        <v>0</v>
      </c>
      <c r="AO50" s="196">
        <v>72</v>
      </c>
      <c r="AP50" s="196">
        <v>94.5</v>
      </c>
      <c r="AQ50" s="196">
        <v>0</v>
      </c>
      <c r="AR50" s="196">
        <v>0</v>
      </c>
      <c r="AS50" s="196">
        <v>17.100000000000001</v>
      </c>
      <c r="AT50" s="196">
        <v>22.27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10.54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2.77</v>
      </c>
      <c r="L51" s="196">
        <v>2.2000000000000002</v>
      </c>
      <c r="M51" s="196">
        <v>0</v>
      </c>
      <c r="N51" s="196">
        <v>0.49</v>
      </c>
      <c r="O51" s="196">
        <v>1.7</v>
      </c>
      <c r="P51" s="196">
        <v>1.7</v>
      </c>
      <c r="Q51" s="196">
        <v>0.18</v>
      </c>
      <c r="R51" s="196">
        <v>0.36</v>
      </c>
      <c r="S51" s="196">
        <v>0.22</v>
      </c>
      <c r="T51" s="196">
        <v>0</v>
      </c>
      <c r="U51" s="196">
        <v>11.18</v>
      </c>
      <c r="V51" s="196">
        <v>0.18</v>
      </c>
      <c r="W51" s="196">
        <v>0.39</v>
      </c>
      <c r="X51" s="196">
        <v>0.84</v>
      </c>
      <c r="Y51" s="196">
        <v>0</v>
      </c>
      <c r="Z51" s="196">
        <v>1.8</v>
      </c>
      <c r="AA51" s="196">
        <v>0.66</v>
      </c>
      <c r="AB51" s="196">
        <v>0</v>
      </c>
      <c r="AC51" s="196">
        <v>1.45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10.45</v>
      </c>
      <c r="AJ51" s="196">
        <v>0</v>
      </c>
      <c r="AK51" s="196">
        <v>2.6</v>
      </c>
      <c r="AL51" s="196">
        <v>0</v>
      </c>
      <c r="AM51" s="196">
        <v>0</v>
      </c>
      <c r="AN51" s="196">
        <v>0</v>
      </c>
      <c r="AO51" s="196">
        <v>72</v>
      </c>
      <c r="AP51" s="196">
        <v>94.5</v>
      </c>
      <c r="AQ51" s="196">
        <v>0</v>
      </c>
      <c r="AR51" s="196">
        <v>0</v>
      </c>
      <c r="AS51" s="196">
        <v>17.100000000000001</v>
      </c>
      <c r="AT51" s="196">
        <v>22.27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10.54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2.77</v>
      </c>
      <c r="L52" s="196">
        <v>2.2000000000000002</v>
      </c>
      <c r="M52" s="196">
        <v>0</v>
      </c>
      <c r="N52" s="196">
        <v>0.49</v>
      </c>
      <c r="O52" s="196">
        <v>1.7</v>
      </c>
      <c r="P52" s="196">
        <v>1.7</v>
      </c>
      <c r="Q52" s="196">
        <v>0.18</v>
      </c>
      <c r="R52" s="196">
        <v>0.36</v>
      </c>
      <c r="S52" s="196">
        <v>0.22</v>
      </c>
      <c r="T52" s="196">
        <v>0</v>
      </c>
      <c r="U52" s="196">
        <v>11.18</v>
      </c>
      <c r="V52" s="196">
        <v>0.18</v>
      </c>
      <c r="W52" s="196">
        <v>0.39</v>
      </c>
      <c r="X52" s="196">
        <v>0.84</v>
      </c>
      <c r="Y52" s="196">
        <v>0</v>
      </c>
      <c r="Z52" s="196">
        <v>1.8</v>
      </c>
      <c r="AA52" s="196">
        <v>0.66</v>
      </c>
      <c r="AB52" s="196">
        <v>0</v>
      </c>
      <c r="AC52" s="196">
        <v>1.45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10.45</v>
      </c>
      <c r="AJ52" s="196">
        <v>0</v>
      </c>
      <c r="AK52" s="196">
        <v>2.6</v>
      </c>
      <c r="AL52" s="196">
        <v>0</v>
      </c>
      <c r="AM52" s="196">
        <v>0</v>
      </c>
      <c r="AN52" s="196">
        <v>0</v>
      </c>
      <c r="AO52" s="196">
        <v>72</v>
      </c>
      <c r="AP52" s="196">
        <v>94.5</v>
      </c>
      <c r="AQ52" s="196">
        <v>0</v>
      </c>
      <c r="AR52" s="196">
        <v>0</v>
      </c>
      <c r="AS52" s="196">
        <v>17.100000000000001</v>
      </c>
      <c r="AT52" s="196">
        <v>22.27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10.54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2.77</v>
      </c>
      <c r="L53" s="196">
        <v>2.2000000000000002</v>
      </c>
      <c r="M53" s="196">
        <v>0</v>
      </c>
      <c r="N53" s="196">
        <v>0.49</v>
      </c>
      <c r="O53" s="196">
        <v>1.7</v>
      </c>
      <c r="P53" s="196">
        <v>1.7</v>
      </c>
      <c r="Q53" s="196">
        <v>0.18</v>
      </c>
      <c r="R53" s="196">
        <v>0.36</v>
      </c>
      <c r="S53" s="196">
        <v>0.22</v>
      </c>
      <c r="T53" s="196">
        <v>0</v>
      </c>
      <c r="U53" s="196">
        <v>11.18</v>
      </c>
      <c r="V53" s="196">
        <v>0.18</v>
      </c>
      <c r="W53" s="196">
        <v>0.39</v>
      </c>
      <c r="X53" s="196">
        <v>0.84</v>
      </c>
      <c r="Y53" s="196">
        <v>0</v>
      </c>
      <c r="Z53" s="196">
        <v>1.8</v>
      </c>
      <c r="AA53" s="196">
        <v>0.66</v>
      </c>
      <c r="AB53" s="196">
        <v>0</v>
      </c>
      <c r="AC53" s="196">
        <v>1.45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10.45</v>
      </c>
      <c r="AJ53" s="196">
        <v>0</v>
      </c>
      <c r="AK53" s="196">
        <v>2.6</v>
      </c>
      <c r="AL53" s="196">
        <v>0</v>
      </c>
      <c r="AM53" s="196">
        <v>0</v>
      </c>
      <c r="AN53" s="196">
        <v>0</v>
      </c>
      <c r="AO53" s="196">
        <v>72</v>
      </c>
      <c r="AP53" s="196">
        <v>94.5</v>
      </c>
      <c r="AQ53" s="196">
        <v>0</v>
      </c>
      <c r="AR53" s="196">
        <v>0</v>
      </c>
      <c r="AS53" s="196">
        <v>17.100000000000001</v>
      </c>
      <c r="AT53" s="196">
        <v>22.27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10.54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2.77</v>
      </c>
      <c r="L54" s="196">
        <v>2.21</v>
      </c>
      <c r="M54" s="196">
        <v>0</v>
      </c>
      <c r="N54" s="196">
        <v>0.49</v>
      </c>
      <c r="O54" s="196">
        <v>1.7</v>
      </c>
      <c r="P54" s="196">
        <v>1.7</v>
      </c>
      <c r="Q54" s="196">
        <v>0.18</v>
      </c>
      <c r="R54" s="196">
        <v>0.36</v>
      </c>
      <c r="S54" s="196">
        <v>0.22</v>
      </c>
      <c r="T54" s="196">
        <v>0</v>
      </c>
      <c r="U54" s="196">
        <v>11.18</v>
      </c>
      <c r="V54" s="196">
        <v>0.18</v>
      </c>
      <c r="W54" s="196">
        <v>0.39</v>
      </c>
      <c r="X54" s="196">
        <v>0.84</v>
      </c>
      <c r="Y54" s="196">
        <v>0</v>
      </c>
      <c r="Z54" s="196">
        <v>1.8</v>
      </c>
      <c r="AA54" s="196">
        <v>0.66</v>
      </c>
      <c r="AB54" s="196">
        <v>0</v>
      </c>
      <c r="AC54" s="196">
        <v>1.45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10.45</v>
      </c>
      <c r="AJ54" s="196">
        <v>0</v>
      </c>
      <c r="AK54" s="196">
        <v>2.6</v>
      </c>
      <c r="AL54" s="196">
        <v>0</v>
      </c>
      <c r="AM54" s="196">
        <v>0</v>
      </c>
      <c r="AN54" s="196">
        <v>0</v>
      </c>
      <c r="AO54" s="196">
        <v>72</v>
      </c>
      <c r="AP54" s="196">
        <v>94.5</v>
      </c>
      <c r="AQ54" s="196">
        <v>0</v>
      </c>
      <c r="AR54" s="196">
        <v>0</v>
      </c>
      <c r="AS54" s="196">
        <v>17.100000000000001</v>
      </c>
      <c r="AT54" s="196">
        <v>22.27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10.54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2.78</v>
      </c>
      <c r="L55" s="196">
        <v>2.21</v>
      </c>
      <c r="M55" s="196">
        <v>0</v>
      </c>
      <c r="N55" s="196">
        <v>0.49</v>
      </c>
      <c r="O55" s="196">
        <v>1.7</v>
      </c>
      <c r="P55" s="196">
        <v>1.7</v>
      </c>
      <c r="Q55" s="196">
        <v>0.18</v>
      </c>
      <c r="R55" s="196">
        <v>0</v>
      </c>
      <c r="S55" s="196">
        <v>0.22</v>
      </c>
      <c r="T55" s="196">
        <v>0</v>
      </c>
      <c r="U55" s="196">
        <v>11.18</v>
      </c>
      <c r="V55" s="196">
        <v>0.18</v>
      </c>
      <c r="W55" s="196">
        <v>0.39</v>
      </c>
      <c r="X55" s="196">
        <v>0.84</v>
      </c>
      <c r="Y55" s="196">
        <v>0</v>
      </c>
      <c r="Z55" s="196">
        <v>1.8</v>
      </c>
      <c r="AA55" s="196">
        <v>0.66</v>
      </c>
      <c r="AB55" s="196">
        <v>0</v>
      </c>
      <c r="AC55" s="196">
        <v>1.55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10.45</v>
      </c>
      <c r="AJ55" s="196">
        <v>0</v>
      </c>
      <c r="AK55" s="196">
        <v>2.6</v>
      </c>
      <c r="AL55" s="196">
        <v>0</v>
      </c>
      <c r="AM55" s="196">
        <v>0</v>
      </c>
      <c r="AN55" s="196">
        <v>0</v>
      </c>
      <c r="AO55" s="196">
        <v>72</v>
      </c>
      <c r="AP55" s="196">
        <v>94.5</v>
      </c>
      <c r="AQ55" s="196">
        <v>0</v>
      </c>
      <c r="AR55" s="196">
        <v>0</v>
      </c>
      <c r="AS55" s="196">
        <v>17.100000000000001</v>
      </c>
      <c r="AT55" s="196">
        <v>22.27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10.54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2.78</v>
      </c>
      <c r="L56" s="196">
        <v>2.21</v>
      </c>
      <c r="M56" s="196">
        <v>0</v>
      </c>
      <c r="N56" s="196">
        <v>0.49</v>
      </c>
      <c r="O56" s="196">
        <v>1.7</v>
      </c>
      <c r="P56" s="196">
        <v>1.7</v>
      </c>
      <c r="Q56" s="196">
        <v>0.18</v>
      </c>
      <c r="R56" s="196">
        <v>0.36</v>
      </c>
      <c r="S56" s="196">
        <v>0.22</v>
      </c>
      <c r="T56" s="196">
        <v>0</v>
      </c>
      <c r="U56" s="196">
        <v>11.18</v>
      </c>
      <c r="V56" s="196">
        <v>0.18</v>
      </c>
      <c r="W56" s="196">
        <v>0.39</v>
      </c>
      <c r="X56" s="196">
        <v>0.84</v>
      </c>
      <c r="Y56" s="196">
        <v>0</v>
      </c>
      <c r="Z56" s="196">
        <v>1.8</v>
      </c>
      <c r="AA56" s="196">
        <v>0.66</v>
      </c>
      <c r="AB56" s="196">
        <v>0</v>
      </c>
      <c r="AC56" s="196">
        <v>1.55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10.45</v>
      </c>
      <c r="AJ56" s="196">
        <v>0</v>
      </c>
      <c r="AK56" s="196">
        <v>2.6</v>
      </c>
      <c r="AL56" s="196">
        <v>0</v>
      </c>
      <c r="AM56" s="196">
        <v>0</v>
      </c>
      <c r="AN56" s="196">
        <v>0</v>
      </c>
      <c r="AO56" s="196">
        <v>72</v>
      </c>
      <c r="AP56" s="196">
        <v>94.5</v>
      </c>
      <c r="AQ56" s="196">
        <v>0</v>
      </c>
      <c r="AR56" s="196">
        <v>0</v>
      </c>
      <c r="AS56" s="196">
        <v>16.96</v>
      </c>
      <c r="AT56" s="196">
        <v>22.27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10.54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2.78</v>
      </c>
      <c r="L57" s="196">
        <v>2.21</v>
      </c>
      <c r="M57" s="196">
        <v>0</v>
      </c>
      <c r="N57" s="196">
        <v>0.49</v>
      </c>
      <c r="O57" s="196">
        <v>1.7</v>
      </c>
      <c r="P57" s="196">
        <v>1.7</v>
      </c>
      <c r="Q57" s="196">
        <v>0.18</v>
      </c>
      <c r="R57" s="196">
        <v>0.36</v>
      </c>
      <c r="S57" s="196">
        <v>0.22</v>
      </c>
      <c r="T57" s="196">
        <v>0</v>
      </c>
      <c r="U57" s="196">
        <v>11.18</v>
      </c>
      <c r="V57" s="196">
        <v>0.18</v>
      </c>
      <c r="W57" s="196">
        <v>0.39</v>
      </c>
      <c r="X57" s="196">
        <v>0.84</v>
      </c>
      <c r="Y57" s="196">
        <v>0</v>
      </c>
      <c r="Z57" s="196">
        <v>1.8</v>
      </c>
      <c r="AA57" s="196">
        <v>0.66</v>
      </c>
      <c r="AB57" s="196">
        <v>0</v>
      </c>
      <c r="AC57" s="196">
        <v>1.55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10.45</v>
      </c>
      <c r="AJ57" s="196">
        <v>0</v>
      </c>
      <c r="AK57" s="196">
        <v>2.6</v>
      </c>
      <c r="AL57" s="196">
        <v>0</v>
      </c>
      <c r="AM57" s="196">
        <v>0</v>
      </c>
      <c r="AN57" s="196">
        <v>0</v>
      </c>
      <c r="AO57" s="196">
        <v>72</v>
      </c>
      <c r="AP57" s="196">
        <v>94.5</v>
      </c>
      <c r="AQ57" s="196">
        <v>0</v>
      </c>
      <c r="AR57" s="196">
        <v>0</v>
      </c>
      <c r="AS57" s="196">
        <v>16.96</v>
      </c>
      <c r="AT57" s="196">
        <v>22.27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10.54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2.78</v>
      </c>
      <c r="L58" s="196">
        <v>2.21</v>
      </c>
      <c r="M58" s="196">
        <v>0</v>
      </c>
      <c r="N58" s="196">
        <v>0.49</v>
      </c>
      <c r="O58" s="196">
        <v>1.7</v>
      </c>
      <c r="P58" s="196">
        <v>1.7</v>
      </c>
      <c r="Q58" s="196">
        <v>0.18</v>
      </c>
      <c r="R58" s="196">
        <v>0.36</v>
      </c>
      <c r="S58" s="196">
        <v>0.22</v>
      </c>
      <c r="T58" s="196">
        <v>0</v>
      </c>
      <c r="U58" s="196">
        <v>11.18</v>
      </c>
      <c r="V58" s="196">
        <v>0.18</v>
      </c>
      <c r="W58" s="196">
        <v>0.39</v>
      </c>
      <c r="X58" s="196">
        <v>0.84</v>
      </c>
      <c r="Y58" s="196">
        <v>0</v>
      </c>
      <c r="Z58" s="196">
        <v>1.8</v>
      </c>
      <c r="AA58" s="196">
        <v>0.66</v>
      </c>
      <c r="AB58" s="196">
        <v>0</v>
      </c>
      <c r="AC58" s="196">
        <v>1.55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10.45</v>
      </c>
      <c r="AJ58" s="196">
        <v>0</v>
      </c>
      <c r="AK58" s="196">
        <v>2.6</v>
      </c>
      <c r="AL58" s="196">
        <v>0</v>
      </c>
      <c r="AM58" s="196">
        <v>0</v>
      </c>
      <c r="AN58" s="196">
        <v>0</v>
      </c>
      <c r="AO58" s="196">
        <v>72</v>
      </c>
      <c r="AP58" s="196">
        <v>94.5</v>
      </c>
      <c r="AQ58" s="196">
        <v>0</v>
      </c>
      <c r="AR58" s="196">
        <v>0</v>
      </c>
      <c r="AS58" s="196">
        <v>16.96</v>
      </c>
      <c r="AT58" s="196">
        <v>22.27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10.4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2.78</v>
      </c>
      <c r="L59" s="196">
        <v>2.21</v>
      </c>
      <c r="M59" s="196">
        <v>0</v>
      </c>
      <c r="N59" s="196">
        <v>0.49</v>
      </c>
      <c r="O59" s="196">
        <v>1.7</v>
      </c>
      <c r="P59" s="196">
        <v>1.7</v>
      </c>
      <c r="Q59" s="196">
        <v>0.18</v>
      </c>
      <c r="R59" s="196">
        <v>0.36</v>
      </c>
      <c r="S59" s="196">
        <v>0.22</v>
      </c>
      <c r="T59" s="196">
        <v>0</v>
      </c>
      <c r="U59" s="196">
        <v>11.18</v>
      </c>
      <c r="V59" s="196">
        <v>0.18</v>
      </c>
      <c r="W59" s="196">
        <v>0.39</v>
      </c>
      <c r="X59" s="196">
        <v>0.84</v>
      </c>
      <c r="Y59" s="196">
        <v>0</v>
      </c>
      <c r="Z59" s="196">
        <v>1.8</v>
      </c>
      <c r="AA59" s="196">
        <v>0.66</v>
      </c>
      <c r="AB59" s="196">
        <v>0</v>
      </c>
      <c r="AC59" s="196">
        <v>1.55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10.45</v>
      </c>
      <c r="AJ59" s="196">
        <v>0</v>
      </c>
      <c r="AK59" s="196">
        <v>2.6</v>
      </c>
      <c r="AL59" s="196">
        <v>0</v>
      </c>
      <c r="AM59" s="196">
        <v>0</v>
      </c>
      <c r="AN59" s="196">
        <v>0</v>
      </c>
      <c r="AO59" s="196">
        <v>72</v>
      </c>
      <c r="AP59" s="196">
        <v>94.5</v>
      </c>
      <c r="AQ59" s="196">
        <v>0</v>
      </c>
      <c r="AR59" s="196">
        <v>0</v>
      </c>
      <c r="AS59" s="196">
        <v>16.96</v>
      </c>
      <c r="AT59" s="196">
        <v>22.27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10.4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2.77</v>
      </c>
      <c r="L60" s="196">
        <v>2.21</v>
      </c>
      <c r="M60" s="196">
        <v>0</v>
      </c>
      <c r="N60" s="196">
        <v>0.49</v>
      </c>
      <c r="O60" s="196">
        <v>1.7</v>
      </c>
      <c r="P60" s="196">
        <v>1.7</v>
      </c>
      <c r="Q60" s="196">
        <v>0.18</v>
      </c>
      <c r="R60" s="196">
        <v>0.36</v>
      </c>
      <c r="S60" s="196">
        <v>0.22</v>
      </c>
      <c r="T60" s="196">
        <v>0</v>
      </c>
      <c r="U60" s="196">
        <v>11.18</v>
      </c>
      <c r="V60" s="196">
        <v>0.18</v>
      </c>
      <c r="W60" s="196">
        <v>0.39</v>
      </c>
      <c r="X60" s="196">
        <v>0.84</v>
      </c>
      <c r="Y60" s="196">
        <v>0</v>
      </c>
      <c r="Z60" s="196">
        <v>1.8</v>
      </c>
      <c r="AA60" s="196">
        <v>0.66</v>
      </c>
      <c r="AB60" s="196">
        <v>0</v>
      </c>
      <c r="AC60" s="196">
        <v>1.55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10.45</v>
      </c>
      <c r="AJ60" s="196">
        <v>0</v>
      </c>
      <c r="AK60" s="196">
        <v>2.6</v>
      </c>
      <c r="AL60" s="196">
        <v>0</v>
      </c>
      <c r="AM60" s="196">
        <v>0</v>
      </c>
      <c r="AN60" s="196">
        <v>0</v>
      </c>
      <c r="AO60" s="196">
        <v>72</v>
      </c>
      <c r="AP60" s="196">
        <v>94.5</v>
      </c>
      <c r="AQ60" s="196">
        <v>0</v>
      </c>
      <c r="AR60" s="196">
        <v>0</v>
      </c>
      <c r="AS60" s="196">
        <v>16.96</v>
      </c>
      <c r="AT60" s="196">
        <v>22.27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10.4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2.77</v>
      </c>
      <c r="L61" s="196">
        <v>2.21</v>
      </c>
      <c r="M61" s="196">
        <v>0</v>
      </c>
      <c r="N61" s="196">
        <v>0.49</v>
      </c>
      <c r="O61" s="196">
        <v>1.7</v>
      </c>
      <c r="P61" s="196">
        <v>1.7</v>
      </c>
      <c r="Q61" s="196">
        <v>0.18</v>
      </c>
      <c r="R61" s="196">
        <v>0.36</v>
      </c>
      <c r="S61" s="196">
        <v>0.22</v>
      </c>
      <c r="T61" s="196">
        <v>0</v>
      </c>
      <c r="U61" s="196">
        <v>11.18</v>
      </c>
      <c r="V61" s="196">
        <v>0.18</v>
      </c>
      <c r="W61" s="196">
        <v>0.39</v>
      </c>
      <c r="X61" s="196">
        <v>0.84</v>
      </c>
      <c r="Y61" s="196">
        <v>0</v>
      </c>
      <c r="Z61" s="196">
        <v>1.8</v>
      </c>
      <c r="AA61" s="196">
        <v>0.66</v>
      </c>
      <c r="AB61" s="196">
        <v>0</v>
      </c>
      <c r="AC61" s="196">
        <v>1.55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10.45</v>
      </c>
      <c r="AJ61" s="196">
        <v>0</v>
      </c>
      <c r="AK61" s="196">
        <v>2.6</v>
      </c>
      <c r="AL61" s="196">
        <v>0</v>
      </c>
      <c r="AM61" s="196">
        <v>0</v>
      </c>
      <c r="AN61" s="196">
        <v>0</v>
      </c>
      <c r="AO61" s="196">
        <v>72</v>
      </c>
      <c r="AP61" s="196">
        <v>94.5</v>
      </c>
      <c r="AQ61" s="196">
        <v>0</v>
      </c>
      <c r="AR61" s="196">
        <v>0</v>
      </c>
      <c r="AS61" s="196">
        <v>16.96</v>
      </c>
      <c r="AT61" s="196">
        <v>22.27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10.4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2.77</v>
      </c>
      <c r="L62" s="196">
        <v>2.21</v>
      </c>
      <c r="M62" s="196">
        <v>0</v>
      </c>
      <c r="N62" s="196">
        <v>0.49</v>
      </c>
      <c r="O62" s="196">
        <v>1.7</v>
      </c>
      <c r="P62" s="196">
        <v>1.7</v>
      </c>
      <c r="Q62" s="196">
        <v>0.18</v>
      </c>
      <c r="R62" s="196">
        <v>0.36</v>
      </c>
      <c r="S62" s="196">
        <v>0.22</v>
      </c>
      <c r="T62" s="196">
        <v>0</v>
      </c>
      <c r="U62" s="196">
        <v>11.18</v>
      </c>
      <c r="V62" s="196">
        <v>0.18</v>
      </c>
      <c r="W62" s="196">
        <v>0.39</v>
      </c>
      <c r="X62" s="196">
        <v>0.84</v>
      </c>
      <c r="Y62" s="196">
        <v>0</v>
      </c>
      <c r="Z62" s="196">
        <v>1.8</v>
      </c>
      <c r="AA62" s="196">
        <v>0.66</v>
      </c>
      <c r="AB62" s="196">
        <v>0</v>
      </c>
      <c r="AC62" s="196">
        <v>1.55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10.45</v>
      </c>
      <c r="AJ62" s="196">
        <v>0</v>
      </c>
      <c r="AK62" s="196">
        <v>2.6</v>
      </c>
      <c r="AL62" s="196">
        <v>0</v>
      </c>
      <c r="AM62" s="196">
        <v>0</v>
      </c>
      <c r="AN62" s="196">
        <v>0</v>
      </c>
      <c r="AO62" s="196">
        <v>72</v>
      </c>
      <c r="AP62" s="196">
        <v>94.5</v>
      </c>
      <c r="AQ62" s="196">
        <v>0</v>
      </c>
      <c r="AR62" s="196">
        <v>0</v>
      </c>
      <c r="AS62" s="196">
        <v>16.96</v>
      </c>
      <c r="AT62" s="196">
        <v>22.27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10.4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2.77</v>
      </c>
      <c r="L63" s="196">
        <v>2.21</v>
      </c>
      <c r="M63" s="196">
        <v>0</v>
      </c>
      <c r="N63" s="196">
        <v>4.62</v>
      </c>
      <c r="O63" s="196">
        <v>1.7</v>
      </c>
      <c r="P63" s="196">
        <v>1.7</v>
      </c>
      <c r="Q63" s="196">
        <v>0.18</v>
      </c>
      <c r="R63" s="196">
        <v>0.36</v>
      </c>
      <c r="S63" s="196">
        <v>0.22</v>
      </c>
      <c r="T63" s="196">
        <v>0</v>
      </c>
      <c r="U63" s="196">
        <v>11.18</v>
      </c>
      <c r="V63" s="196">
        <v>0.18</v>
      </c>
      <c r="W63" s="196">
        <v>0.39</v>
      </c>
      <c r="X63" s="196">
        <v>0.84</v>
      </c>
      <c r="Y63" s="196">
        <v>0</v>
      </c>
      <c r="Z63" s="196">
        <v>1.8</v>
      </c>
      <c r="AA63" s="196">
        <v>0.66</v>
      </c>
      <c r="AB63" s="196">
        <v>0</v>
      </c>
      <c r="AC63" s="196">
        <v>1.55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10.45</v>
      </c>
      <c r="AJ63" s="196">
        <v>0</v>
      </c>
      <c r="AK63" s="196">
        <v>2.6</v>
      </c>
      <c r="AL63" s="196">
        <v>0</v>
      </c>
      <c r="AM63" s="196">
        <v>0</v>
      </c>
      <c r="AN63" s="196">
        <v>0</v>
      </c>
      <c r="AO63" s="196">
        <v>72</v>
      </c>
      <c r="AP63" s="196">
        <v>94.5</v>
      </c>
      <c r="AQ63" s="196">
        <v>0</v>
      </c>
      <c r="AR63" s="196">
        <v>0</v>
      </c>
      <c r="AS63" s="196">
        <v>16.96</v>
      </c>
      <c r="AT63" s="196">
        <v>22.27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10.4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2.77</v>
      </c>
      <c r="L64" s="196">
        <v>2.21</v>
      </c>
      <c r="M64" s="196">
        <v>0</v>
      </c>
      <c r="N64" s="196">
        <v>2.2000000000000002</v>
      </c>
      <c r="O64" s="196">
        <v>1.7</v>
      </c>
      <c r="P64" s="196">
        <v>1.7</v>
      </c>
      <c r="Q64" s="196">
        <v>0.18</v>
      </c>
      <c r="R64" s="196">
        <v>0.36</v>
      </c>
      <c r="S64" s="196">
        <v>0.22</v>
      </c>
      <c r="T64" s="196">
        <v>0</v>
      </c>
      <c r="U64" s="196">
        <v>11.18</v>
      </c>
      <c r="V64" s="196">
        <v>0.18</v>
      </c>
      <c r="W64" s="196">
        <v>0.39</v>
      </c>
      <c r="X64" s="196">
        <v>0.84</v>
      </c>
      <c r="Y64" s="196">
        <v>0</v>
      </c>
      <c r="Z64" s="196">
        <v>1.8</v>
      </c>
      <c r="AA64" s="196">
        <v>0.66</v>
      </c>
      <c r="AB64" s="196">
        <v>0</v>
      </c>
      <c r="AC64" s="196">
        <v>1.55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10.45</v>
      </c>
      <c r="AJ64" s="196">
        <v>0</v>
      </c>
      <c r="AK64" s="196">
        <v>2.6</v>
      </c>
      <c r="AL64" s="196">
        <v>0</v>
      </c>
      <c r="AM64" s="196">
        <v>0</v>
      </c>
      <c r="AN64" s="196">
        <v>0</v>
      </c>
      <c r="AO64" s="196">
        <v>72</v>
      </c>
      <c r="AP64" s="196">
        <v>94.5</v>
      </c>
      <c r="AQ64" s="196">
        <v>0</v>
      </c>
      <c r="AR64" s="196">
        <v>0</v>
      </c>
      <c r="AS64" s="196">
        <v>16.96</v>
      </c>
      <c r="AT64" s="196">
        <v>22.27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10.4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2.77</v>
      </c>
      <c r="L65" s="196">
        <v>11.71</v>
      </c>
      <c r="M65" s="196">
        <v>0</v>
      </c>
      <c r="N65" s="196">
        <v>1.1399999999999999</v>
      </c>
      <c r="O65" s="196">
        <v>1.7</v>
      </c>
      <c r="P65" s="196">
        <v>1.7</v>
      </c>
      <c r="Q65" s="196">
        <v>1.2</v>
      </c>
      <c r="R65" s="196">
        <v>0.36</v>
      </c>
      <c r="S65" s="196">
        <v>1.08</v>
      </c>
      <c r="T65" s="196">
        <v>0</v>
      </c>
      <c r="U65" s="196">
        <v>11.18</v>
      </c>
      <c r="V65" s="196">
        <v>0.18</v>
      </c>
      <c r="W65" s="196">
        <v>0.39</v>
      </c>
      <c r="X65" s="196">
        <v>0.84</v>
      </c>
      <c r="Y65" s="196">
        <v>0</v>
      </c>
      <c r="Z65" s="196">
        <v>1.8</v>
      </c>
      <c r="AA65" s="196">
        <v>0.66</v>
      </c>
      <c r="AB65" s="196">
        <v>0</v>
      </c>
      <c r="AC65" s="196">
        <v>1.55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10.45</v>
      </c>
      <c r="AJ65" s="196">
        <v>0</v>
      </c>
      <c r="AK65" s="196">
        <v>2.6</v>
      </c>
      <c r="AL65" s="196">
        <v>0</v>
      </c>
      <c r="AM65" s="196">
        <v>0</v>
      </c>
      <c r="AN65" s="196">
        <v>0</v>
      </c>
      <c r="AO65" s="196">
        <v>72</v>
      </c>
      <c r="AP65" s="196">
        <v>94.5</v>
      </c>
      <c r="AQ65" s="196">
        <v>0</v>
      </c>
      <c r="AR65" s="196">
        <v>0</v>
      </c>
      <c r="AS65" s="196">
        <v>16.96</v>
      </c>
      <c r="AT65" s="196">
        <v>22.27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10.4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2.77</v>
      </c>
      <c r="L66" s="196">
        <v>4.9800000000000004</v>
      </c>
      <c r="M66" s="196">
        <v>0</v>
      </c>
      <c r="N66" s="196">
        <v>1.19</v>
      </c>
      <c r="O66" s="196">
        <v>1.7</v>
      </c>
      <c r="P66" s="196">
        <v>1.7</v>
      </c>
      <c r="Q66" s="196">
        <v>0.18</v>
      </c>
      <c r="R66" s="196">
        <v>0.36</v>
      </c>
      <c r="S66" s="196">
        <v>0.23</v>
      </c>
      <c r="T66" s="196">
        <v>0</v>
      </c>
      <c r="U66" s="196">
        <v>11.18</v>
      </c>
      <c r="V66" s="196">
        <v>0.18</v>
      </c>
      <c r="W66" s="196">
        <v>0.39</v>
      </c>
      <c r="X66" s="196">
        <v>0.84</v>
      </c>
      <c r="Y66" s="196">
        <v>0</v>
      </c>
      <c r="Z66" s="196">
        <v>1.8</v>
      </c>
      <c r="AA66" s="196">
        <v>0.66</v>
      </c>
      <c r="AB66" s="196">
        <v>0</v>
      </c>
      <c r="AC66" s="196">
        <v>1.55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10.45</v>
      </c>
      <c r="AJ66" s="196">
        <v>0</v>
      </c>
      <c r="AK66" s="196">
        <v>2.6</v>
      </c>
      <c r="AL66" s="196">
        <v>0</v>
      </c>
      <c r="AM66" s="196">
        <v>0</v>
      </c>
      <c r="AN66" s="196">
        <v>0</v>
      </c>
      <c r="AO66" s="196">
        <v>72</v>
      </c>
      <c r="AP66" s="196">
        <v>94.5</v>
      </c>
      <c r="AQ66" s="196">
        <v>0</v>
      </c>
      <c r="AR66" s="196">
        <v>0</v>
      </c>
      <c r="AS66" s="196">
        <v>16.96</v>
      </c>
      <c r="AT66" s="196">
        <v>22.27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10.4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2.77</v>
      </c>
      <c r="L67" s="196">
        <v>2.21</v>
      </c>
      <c r="M67" s="196">
        <v>0</v>
      </c>
      <c r="N67" s="196">
        <v>1.25</v>
      </c>
      <c r="O67" s="196">
        <v>1.7</v>
      </c>
      <c r="P67" s="196">
        <v>1.7</v>
      </c>
      <c r="Q67" s="196">
        <v>0.18</v>
      </c>
      <c r="R67" s="196">
        <v>0.36</v>
      </c>
      <c r="S67" s="196">
        <v>0.23</v>
      </c>
      <c r="T67" s="196">
        <v>0</v>
      </c>
      <c r="U67" s="196">
        <v>11.18</v>
      </c>
      <c r="V67" s="196">
        <v>0.18</v>
      </c>
      <c r="W67" s="196">
        <v>0.39</v>
      </c>
      <c r="X67" s="196">
        <v>0.75</v>
      </c>
      <c r="Y67" s="196">
        <v>0</v>
      </c>
      <c r="Z67" s="196">
        <v>1.8</v>
      </c>
      <c r="AA67" s="196">
        <v>0.66</v>
      </c>
      <c r="AB67" s="196">
        <v>0</v>
      </c>
      <c r="AC67" s="196">
        <v>1.55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10.45</v>
      </c>
      <c r="AJ67" s="196">
        <v>0</v>
      </c>
      <c r="AK67" s="196">
        <v>2.6</v>
      </c>
      <c r="AL67" s="196">
        <v>0</v>
      </c>
      <c r="AM67" s="196">
        <v>0</v>
      </c>
      <c r="AN67" s="196">
        <v>0</v>
      </c>
      <c r="AO67" s="196">
        <v>72</v>
      </c>
      <c r="AP67" s="196">
        <v>94.5</v>
      </c>
      <c r="AQ67" s="196">
        <v>0</v>
      </c>
      <c r="AR67" s="196">
        <v>0</v>
      </c>
      <c r="AS67" s="196">
        <v>16.96</v>
      </c>
      <c r="AT67" s="196">
        <v>22.27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10.4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2.77</v>
      </c>
      <c r="L68" s="196">
        <v>2.21</v>
      </c>
      <c r="M68" s="196">
        <v>0</v>
      </c>
      <c r="N68" s="196">
        <v>1.18</v>
      </c>
      <c r="O68" s="196">
        <v>1.7</v>
      </c>
      <c r="P68" s="196">
        <v>1.7</v>
      </c>
      <c r="Q68" s="196">
        <v>0.18</v>
      </c>
      <c r="R68" s="196">
        <v>0.36</v>
      </c>
      <c r="S68" s="196">
        <v>0.23</v>
      </c>
      <c r="T68" s="196">
        <v>0</v>
      </c>
      <c r="U68" s="196">
        <v>11.18</v>
      </c>
      <c r="V68" s="196">
        <v>0.18</v>
      </c>
      <c r="W68" s="196">
        <v>0.39</v>
      </c>
      <c r="X68" s="196">
        <v>0.75</v>
      </c>
      <c r="Y68" s="196">
        <v>0</v>
      </c>
      <c r="Z68" s="196">
        <v>1.8</v>
      </c>
      <c r="AA68" s="196">
        <v>0.66</v>
      </c>
      <c r="AB68" s="196">
        <v>0</v>
      </c>
      <c r="AC68" s="196">
        <v>1.55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10.45</v>
      </c>
      <c r="AJ68" s="196">
        <v>0</v>
      </c>
      <c r="AK68" s="196">
        <v>2.6</v>
      </c>
      <c r="AL68" s="196">
        <v>0</v>
      </c>
      <c r="AM68" s="196">
        <v>0</v>
      </c>
      <c r="AN68" s="196">
        <v>0</v>
      </c>
      <c r="AO68" s="196">
        <v>72</v>
      </c>
      <c r="AP68" s="196">
        <v>94.5</v>
      </c>
      <c r="AQ68" s="196">
        <v>0</v>
      </c>
      <c r="AR68" s="196">
        <v>0</v>
      </c>
      <c r="AS68" s="196">
        <v>16.96</v>
      </c>
      <c r="AT68" s="196">
        <v>22.27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10.4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2.77</v>
      </c>
      <c r="L69" s="196">
        <v>2.21</v>
      </c>
      <c r="M69" s="196">
        <v>0</v>
      </c>
      <c r="N69" s="196">
        <v>1.03</v>
      </c>
      <c r="O69" s="196">
        <v>1.7</v>
      </c>
      <c r="P69" s="196">
        <v>1.7</v>
      </c>
      <c r="Q69" s="196">
        <v>0.18</v>
      </c>
      <c r="R69" s="196">
        <v>0.36</v>
      </c>
      <c r="S69" s="196">
        <v>0.23</v>
      </c>
      <c r="T69" s="196">
        <v>0</v>
      </c>
      <c r="U69" s="196">
        <v>11.18</v>
      </c>
      <c r="V69" s="196">
        <v>0.18</v>
      </c>
      <c r="W69" s="196">
        <v>0.39</v>
      </c>
      <c r="X69" s="196">
        <v>0.75</v>
      </c>
      <c r="Y69" s="196">
        <v>0</v>
      </c>
      <c r="Z69" s="196">
        <v>1.8</v>
      </c>
      <c r="AA69" s="196">
        <v>0.66</v>
      </c>
      <c r="AB69" s="196">
        <v>0</v>
      </c>
      <c r="AC69" s="196">
        <v>1.55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10.45</v>
      </c>
      <c r="AJ69" s="196">
        <v>0</v>
      </c>
      <c r="AK69" s="196">
        <v>2.6</v>
      </c>
      <c r="AL69" s="196">
        <v>0</v>
      </c>
      <c r="AM69" s="196">
        <v>0</v>
      </c>
      <c r="AN69" s="196">
        <v>0</v>
      </c>
      <c r="AO69" s="196">
        <v>72</v>
      </c>
      <c r="AP69" s="196">
        <v>94.5</v>
      </c>
      <c r="AQ69" s="196">
        <v>0</v>
      </c>
      <c r="AR69" s="196">
        <v>0</v>
      </c>
      <c r="AS69" s="196">
        <v>16.96</v>
      </c>
      <c r="AT69" s="196">
        <v>22.27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10.4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2.77</v>
      </c>
      <c r="L70" s="196">
        <v>2.21</v>
      </c>
      <c r="M70" s="196">
        <v>0</v>
      </c>
      <c r="N70" s="196">
        <v>1.03</v>
      </c>
      <c r="O70" s="196">
        <v>1.7</v>
      </c>
      <c r="P70" s="196">
        <v>1.7</v>
      </c>
      <c r="Q70" s="196">
        <v>0.18</v>
      </c>
      <c r="R70" s="196">
        <v>0.36</v>
      </c>
      <c r="S70" s="196">
        <v>0.23</v>
      </c>
      <c r="T70" s="196">
        <v>0</v>
      </c>
      <c r="U70" s="196">
        <v>11.18</v>
      </c>
      <c r="V70" s="196">
        <v>0.18</v>
      </c>
      <c r="W70" s="196">
        <v>0.39</v>
      </c>
      <c r="X70" s="196">
        <v>0.75</v>
      </c>
      <c r="Y70" s="196">
        <v>0</v>
      </c>
      <c r="Z70" s="196">
        <v>1.8</v>
      </c>
      <c r="AA70" s="196">
        <v>0.66</v>
      </c>
      <c r="AB70" s="196">
        <v>0</v>
      </c>
      <c r="AC70" s="196">
        <v>1.55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10.45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72</v>
      </c>
      <c r="AP70" s="196">
        <v>94.5</v>
      </c>
      <c r="AQ70" s="196">
        <v>0</v>
      </c>
      <c r="AR70" s="196">
        <v>0</v>
      </c>
      <c r="AS70" s="196">
        <v>16.96</v>
      </c>
      <c r="AT70" s="196">
        <v>22.27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10.4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2.77</v>
      </c>
      <c r="L71" s="196">
        <v>2.21</v>
      </c>
      <c r="M71" s="196">
        <v>0</v>
      </c>
      <c r="N71" s="196">
        <v>1.03</v>
      </c>
      <c r="O71" s="196">
        <v>1.7</v>
      </c>
      <c r="P71" s="196">
        <v>1.7</v>
      </c>
      <c r="Q71" s="196">
        <v>0.18</v>
      </c>
      <c r="R71" s="196">
        <v>0.36</v>
      </c>
      <c r="S71" s="196">
        <v>0.23</v>
      </c>
      <c r="T71" s="196">
        <v>0</v>
      </c>
      <c r="U71" s="196">
        <v>11.18</v>
      </c>
      <c r="V71" s="196">
        <v>0.18</v>
      </c>
      <c r="W71" s="196">
        <v>0.39</v>
      </c>
      <c r="X71" s="196">
        <v>0.75</v>
      </c>
      <c r="Y71" s="196">
        <v>0</v>
      </c>
      <c r="Z71" s="196">
        <v>2.39</v>
      </c>
      <c r="AA71" s="196">
        <v>0.66</v>
      </c>
      <c r="AB71" s="196">
        <v>0</v>
      </c>
      <c r="AC71" s="196">
        <v>1.55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10.45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72</v>
      </c>
      <c r="AP71" s="196">
        <v>94.5</v>
      </c>
      <c r="AQ71" s="196">
        <v>0</v>
      </c>
      <c r="AR71" s="196">
        <v>0</v>
      </c>
      <c r="AS71" s="196">
        <v>16.96</v>
      </c>
      <c r="AT71" s="196">
        <v>22.27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10.4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2.77</v>
      </c>
      <c r="L72" s="196">
        <v>2.21</v>
      </c>
      <c r="M72" s="196">
        <v>0</v>
      </c>
      <c r="N72" s="196">
        <v>1.03</v>
      </c>
      <c r="O72" s="196">
        <v>1.7</v>
      </c>
      <c r="P72" s="196">
        <v>1.7</v>
      </c>
      <c r="Q72" s="196">
        <v>0.18</v>
      </c>
      <c r="R72" s="196">
        <v>0.36</v>
      </c>
      <c r="S72" s="196">
        <v>0.23</v>
      </c>
      <c r="T72" s="196">
        <v>0</v>
      </c>
      <c r="U72" s="196">
        <v>11.18</v>
      </c>
      <c r="V72" s="196">
        <v>0.18</v>
      </c>
      <c r="W72" s="196">
        <v>0.39</v>
      </c>
      <c r="X72" s="196">
        <v>0.75</v>
      </c>
      <c r="Y72" s="196">
        <v>0</v>
      </c>
      <c r="Z72" s="196">
        <v>2.39</v>
      </c>
      <c r="AA72" s="196">
        <v>0.66</v>
      </c>
      <c r="AB72" s="196">
        <v>0</v>
      </c>
      <c r="AC72" s="196">
        <v>1.55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10.45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72</v>
      </c>
      <c r="AP72" s="196">
        <v>94.5</v>
      </c>
      <c r="AQ72" s="196">
        <v>0</v>
      </c>
      <c r="AR72" s="196">
        <v>0</v>
      </c>
      <c r="AS72" s="196">
        <v>16.96</v>
      </c>
      <c r="AT72" s="196">
        <v>22.27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10.4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2.77</v>
      </c>
      <c r="L73" s="196">
        <v>2.21</v>
      </c>
      <c r="M73" s="196">
        <v>0</v>
      </c>
      <c r="N73" s="196">
        <v>1.03</v>
      </c>
      <c r="O73" s="196">
        <v>1.7</v>
      </c>
      <c r="P73" s="196">
        <v>1.7</v>
      </c>
      <c r="Q73" s="196">
        <v>0.18</v>
      </c>
      <c r="R73" s="196">
        <v>0.36</v>
      </c>
      <c r="S73" s="196">
        <v>0.23</v>
      </c>
      <c r="T73" s="196">
        <v>0</v>
      </c>
      <c r="U73" s="196">
        <v>11.18</v>
      </c>
      <c r="V73" s="196">
        <v>0.18</v>
      </c>
      <c r="W73" s="196">
        <v>0.39</v>
      </c>
      <c r="X73" s="196">
        <v>0.75</v>
      </c>
      <c r="Y73" s="196">
        <v>0</v>
      </c>
      <c r="Z73" s="196">
        <v>2.39</v>
      </c>
      <c r="AA73" s="196">
        <v>0.66</v>
      </c>
      <c r="AB73" s="196">
        <v>0</v>
      </c>
      <c r="AC73" s="196">
        <v>1.55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10.45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72</v>
      </c>
      <c r="AP73" s="196">
        <v>94.5</v>
      </c>
      <c r="AQ73" s="196">
        <v>0</v>
      </c>
      <c r="AR73" s="196">
        <v>0</v>
      </c>
      <c r="AS73" s="196">
        <v>16.96</v>
      </c>
      <c r="AT73" s="196">
        <v>22.27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10.4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2.77</v>
      </c>
      <c r="L74" s="196">
        <v>2.21</v>
      </c>
      <c r="M74" s="196">
        <v>0</v>
      </c>
      <c r="N74" s="196">
        <v>1.03</v>
      </c>
      <c r="O74" s="196">
        <v>1.7</v>
      </c>
      <c r="P74" s="196">
        <v>1.7</v>
      </c>
      <c r="Q74" s="196">
        <v>0.18</v>
      </c>
      <c r="R74" s="196">
        <v>0.36</v>
      </c>
      <c r="S74" s="196">
        <v>0.23</v>
      </c>
      <c r="T74" s="196">
        <v>0</v>
      </c>
      <c r="U74" s="196">
        <v>11.18</v>
      </c>
      <c r="V74" s="196">
        <v>0.18</v>
      </c>
      <c r="W74" s="196">
        <v>0.39</v>
      </c>
      <c r="X74" s="196">
        <v>0.75</v>
      </c>
      <c r="Y74" s="196">
        <v>0</v>
      </c>
      <c r="Z74" s="196">
        <v>2.39</v>
      </c>
      <c r="AA74" s="196">
        <v>0.66</v>
      </c>
      <c r="AB74" s="196">
        <v>0</v>
      </c>
      <c r="AC74" s="196">
        <v>1.45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10.45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72</v>
      </c>
      <c r="AP74" s="196">
        <v>94.5</v>
      </c>
      <c r="AQ74" s="196">
        <v>0</v>
      </c>
      <c r="AR74" s="196">
        <v>0</v>
      </c>
      <c r="AS74" s="196">
        <v>16.96</v>
      </c>
      <c r="AT74" s="196">
        <v>22.27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10.4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2.77</v>
      </c>
      <c r="L75" s="196">
        <v>2.21</v>
      </c>
      <c r="M75" s="196">
        <v>0</v>
      </c>
      <c r="N75" s="196">
        <v>1.03</v>
      </c>
      <c r="O75" s="196">
        <v>1.7</v>
      </c>
      <c r="P75" s="196">
        <v>1.7</v>
      </c>
      <c r="Q75" s="196">
        <v>0.18</v>
      </c>
      <c r="R75" s="196">
        <v>0.36</v>
      </c>
      <c r="S75" s="196">
        <v>0.23</v>
      </c>
      <c r="T75" s="196">
        <v>0</v>
      </c>
      <c r="U75" s="196">
        <v>11.18</v>
      </c>
      <c r="V75" s="196">
        <v>0.18</v>
      </c>
      <c r="W75" s="196">
        <v>0.39</v>
      </c>
      <c r="X75" s="196">
        <v>0.75</v>
      </c>
      <c r="Y75" s="196">
        <v>0</v>
      </c>
      <c r="Z75" s="196">
        <v>2.39</v>
      </c>
      <c r="AA75" s="196">
        <v>0.66</v>
      </c>
      <c r="AB75" s="196">
        <v>0</v>
      </c>
      <c r="AC75" s="196">
        <v>1.45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10.45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72</v>
      </c>
      <c r="AP75" s="196">
        <v>94.5</v>
      </c>
      <c r="AQ75" s="196">
        <v>0</v>
      </c>
      <c r="AR75" s="196">
        <v>0</v>
      </c>
      <c r="AS75" s="196">
        <v>16.96</v>
      </c>
      <c r="AT75" s="196">
        <v>22.27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10.4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2.77</v>
      </c>
      <c r="L76" s="196">
        <v>2.21</v>
      </c>
      <c r="M76" s="196">
        <v>0</v>
      </c>
      <c r="N76" s="196">
        <v>1.03</v>
      </c>
      <c r="O76" s="196">
        <v>1.7</v>
      </c>
      <c r="P76" s="196">
        <v>1.7</v>
      </c>
      <c r="Q76" s="196">
        <v>0.18</v>
      </c>
      <c r="R76" s="196">
        <v>0.36</v>
      </c>
      <c r="S76" s="196">
        <v>0.23</v>
      </c>
      <c r="T76" s="196">
        <v>0</v>
      </c>
      <c r="U76" s="196">
        <v>11.18</v>
      </c>
      <c r="V76" s="196">
        <v>0.18</v>
      </c>
      <c r="W76" s="196">
        <v>0.39</v>
      </c>
      <c r="X76" s="196">
        <v>0.75</v>
      </c>
      <c r="Y76" s="196">
        <v>0</v>
      </c>
      <c r="Z76" s="196">
        <v>2.39</v>
      </c>
      <c r="AA76" s="196">
        <v>0.66</v>
      </c>
      <c r="AB76" s="196">
        <v>0</v>
      </c>
      <c r="AC76" s="196">
        <v>1.45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10.45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72</v>
      </c>
      <c r="AP76" s="196">
        <v>94.5</v>
      </c>
      <c r="AQ76" s="196">
        <v>0</v>
      </c>
      <c r="AR76" s="196">
        <v>0</v>
      </c>
      <c r="AS76" s="196">
        <v>16.96</v>
      </c>
      <c r="AT76" s="196">
        <v>22.27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10.4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2.77</v>
      </c>
      <c r="L77" s="196">
        <v>2.21</v>
      </c>
      <c r="M77" s="196">
        <v>0</v>
      </c>
      <c r="N77" s="196">
        <v>1.03</v>
      </c>
      <c r="O77" s="196">
        <v>1.7</v>
      </c>
      <c r="P77" s="196">
        <v>1.7</v>
      </c>
      <c r="Q77" s="196">
        <v>0.18</v>
      </c>
      <c r="R77" s="196">
        <v>0.36</v>
      </c>
      <c r="S77" s="196">
        <v>0.23</v>
      </c>
      <c r="T77" s="196">
        <v>0</v>
      </c>
      <c r="U77" s="196">
        <v>11.18</v>
      </c>
      <c r="V77" s="196">
        <v>0.18</v>
      </c>
      <c r="W77" s="196">
        <v>0.39</v>
      </c>
      <c r="X77" s="196">
        <v>0.75</v>
      </c>
      <c r="Y77" s="196">
        <v>0</v>
      </c>
      <c r="Z77" s="196">
        <v>2.39</v>
      </c>
      <c r="AA77" s="196">
        <v>0.66</v>
      </c>
      <c r="AB77" s="196">
        <v>0</v>
      </c>
      <c r="AC77" s="196">
        <v>1.45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10.45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72</v>
      </c>
      <c r="AP77" s="196">
        <v>94.5</v>
      </c>
      <c r="AQ77" s="196">
        <v>0</v>
      </c>
      <c r="AR77" s="196">
        <v>0</v>
      </c>
      <c r="AS77" s="196">
        <v>16.96</v>
      </c>
      <c r="AT77" s="196">
        <v>22.27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10.4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2.77</v>
      </c>
      <c r="L78" s="196">
        <v>2.21</v>
      </c>
      <c r="M78" s="196">
        <v>0</v>
      </c>
      <c r="N78" s="196">
        <v>1.03</v>
      </c>
      <c r="O78" s="196">
        <v>1.7</v>
      </c>
      <c r="P78" s="196">
        <v>1.7</v>
      </c>
      <c r="Q78" s="196">
        <v>0.18</v>
      </c>
      <c r="R78" s="196">
        <v>0.36</v>
      </c>
      <c r="S78" s="196">
        <v>0.23</v>
      </c>
      <c r="T78" s="196">
        <v>0</v>
      </c>
      <c r="U78" s="196">
        <v>11.18</v>
      </c>
      <c r="V78" s="196">
        <v>0.18</v>
      </c>
      <c r="W78" s="196">
        <v>0.39</v>
      </c>
      <c r="X78" s="196">
        <v>0.75</v>
      </c>
      <c r="Y78" s="196">
        <v>0</v>
      </c>
      <c r="Z78" s="196">
        <v>2.39</v>
      </c>
      <c r="AA78" s="196">
        <v>0.66</v>
      </c>
      <c r="AB78" s="196">
        <v>0</v>
      </c>
      <c r="AC78" s="196">
        <v>1.21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10.45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72</v>
      </c>
      <c r="AP78" s="196">
        <v>94.5</v>
      </c>
      <c r="AQ78" s="196">
        <v>0</v>
      </c>
      <c r="AR78" s="196">
        <v>0</v>
      </c>
      <c r="AS78" s="196">
        <v>16.96</v>
      </c>
      <c r="AT78" s="196">
        <v>22.27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10.4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2.77</v>
      </c>
      <c r="L79" s="196">
        <v>2.21</v>
      </c>
      <c r="M79" s="196">
        <v>0</v>
      </c>
      <c r="N79" s="196">
        <v>1.03</v>
      </c>
      <c r="O79" s="196">
        <v>1.7</v>
      </c>
      <c r="P79" s="196">
        <v>1.7</v>
      </c>
      <c r="Q79" s="196">
        <v>0.18</v>
      </c>
      <c r="R79" s="196">
        <v>0.36</v>
      </c>
      <c r="S79" s="196">
        <v>0.23</v>
      </c>
      <c r="T79" s="196">
        <v>0</v>
      </c>
      <c r="U79" s="196">
        <v>11.18</v>
      </c>
      <c r="V79" s="196">
        <v>0.18</v>
      </c>
      <c r="W79" s="196">
        <v>0.39</v>
      </c>
      <c r="X79" s="196">
        <v>1.76</v>
      </c>
      <c r="Y79" s="196">
        <v>0</v>
      </c>
      <c r="Z79" s="196">
        <v>2.39</v>
      </c>
      <c r="AA79" s="196">
        <v>0.66</v>
      </c>
      <c r="AB79" s="196">
        <v>0</v>
      </c>
      <c r="AC79" s="196">
        <v>1.21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10.45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72</v>
      </c>
      <c r="AP79" s="196">
        <v>94.5</v>
      </c>
      <c r="AQ79" s="196">
        <v>0</v>
      </c>
      <c r="AR79" s="196">
        <v>0</v>
      </c>
      <c r="AS79" s="196">
        <v>16.96</v>
      </c>
      <c r="AT79" s="196">
        <v>22.27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10.4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2.77</v>
      </c>
      <c r="L80" s="196">
        <v>2.21</v>
      </c>
      <c r="M80" s="196">
        <v>0</v>
      </c>
      <c r="N80" s="196">
        <v>1.03</v>
      </c>
      <c r="O80" s="196">
        <v>1.7</v>
      </c>
      <c r="P80" s="196">
        <v>1.7</v>
      </c>
      <c r="Q80" s="196">
        <v>0.18</v>
      </c>
      <c r="R80" s="196">
        <v>0.36</v>
      </c>
      <c r="S80" s="196">
        <v>0.23</v>
      </c>
      <c r="T80" s="196">
        <v>0</v>
      </c>
      <c r="U80" s="196">
        <v>11.18</v>
      </c>
      <c r="V80" s="196">
        <v>0.18</v>
      </c>
      <c r="W80" s="196">
        <v>0.39</v>
      </c>
      <c r="X80" s="196">
        <v>0.84</v>
      </c>
      <c r="Y80" s="196">
        <v>0</v>
      </c>
      <c r="Z80" s="196">
        <v>2.39</v>
      </c>
      <c r="AA80" s="196">
        <v>0.66</v>
      </c>
      <c r="AB80" s="196">
        <v>0</v>
      </c>
      <c r="AC80" s="196">
        <v>1.21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10.45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72</v>
      </c>
      <c r="AP80" s="196">
        <v>94.5</v>
      </c>
      <c r="AQ80" s="196">
        <v>0</v>
      </c>
      <c r="AR80" s="196">
        <v>0</v>
      </c>
      <c r="AS80" s="196">
        <v>16.96</v>
      </c>
      <c r="AT80" s="196">
        <v>22.27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10.4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2.77</v>
      </c>
      <c r="L81" s="196">
        <v>2.21</v>
      </c>
      <c r="M81" s="196">
        <v>0</v>
      </c>
      <c r="N81" s="196">
        <v>1.03</v>
      </c>
      <c r="O81" s="196">
        <v>1.7</v>
      </c>
      <c r="P81" s="196">
        <v>1.7</v>
      </c>
      <c r="Q81" s="196">
        <v>0.18</v>
      </c>
      <c r="R81" s="196">
        <v>0.36</v>
      </c>
      <c r="S81" s="196">
        <v>0.23</v>
      </c>
      <c r="T81" s="196">
        <v>0</v>
      </c>
      <c r="U81" s="196">
        <v>11.18</v>
      </c>
      <c r="V81" s="196">
        <v>0.18</v>
      </c>
      <c r="W81" s="196">
        <v>0.39</v>
      </c>
      <c r="X81" s="196">
        <v>0.84</v>
      </c>
      <c r="Y81" s="196">
        <v>0</v>
      </c>
      <c r="Z81" s="196">
        <v>2.39</v>
      </c>
      <c r="AA81" s="196">
        <v>0.66</v>
      </c>
      <c r="AB81" s="196">
        <v>0</v>
      </c>
      <c r="AC81" s="196">
        <v>1.21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10.45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72</v>
      </c>
      <c r="AP81" s="196">
        <v>94.5</v>
      </c>
      <c r="AQ81" s="196">
        <v>0</v>
      </c>
      <c r="AR81" s="196">
        <v>0</v>
      </c>
      <c r="AS81" s="196">
        <v>16.96</v>
      </c>
      <c r="AT81" s="196">
        <v>22.27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10.4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2.77</v>
      </c>
      <c r="L82" s="196">
        <v>2.21</v>
      </c>
      <c r="M82" s="196">
        <v>0</v>
      </c>
      <c r="N82" s="196">
        <v>1.03</v>
      </c>
      <c r="O82" s="196">
        <v>1.7</v>
      </c>
      <c r="P82" s="196">
        <v>1.7</v>
      </c>
      <c r="Q82" s="196">
        <v>0.18</v>
      </c>
      <c r="R82" s="196">
        <v>0.36</v>
      </c>
      <c r="S82" s="196">
        <v>0.23</v>
      </c>
      <c r="T82" s="196">
        <v>0</v>
      </c>
      <c r="U82" s="196">
        <v>11.18</v>
      </c>
      <c r="V82" s="196">
        <v>0.18</v>
      </c>
      <c r="W82" s="196">
        <v>0.39</v>
      </c>
      <c r="X82" s="196">
        <v>0.84</v>
      </c>
      <c r="Y82" s="196">
        <v>0</v>
      </c>
      <c r="Z82" s="196">
        <v>2.39</v>
      </c>
      <c r="AA82" s="196">
        <v>0.66</v>
      </c>
      <c r="AB82" s="196">
        <v>0</v>
      </c>
      <c r="AC82" s="196">
        <v>1.21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10.45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72</v>
      </c>
      <c r="AP82" s="196">
        <v>94.5</v>
      </c>
      <c r="AQ82" s="196">
        <v>0</v>
      </c>
      <c r="AR82" s="196">
        <v>0</v>
      </c>
      <c r="AS82" s="196">
        <v>16.96</v>
      </c>
      <c r="AT82" s="196">
        <v>22.27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10.4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2.77</v>
      </c>
      <c r="L83" s="196">
        <v>2.21</v>
      </c>
      <c r="M83" s="196">
        <v>0</v>
      </c>
      <c r="N83" s="196">
        <v>1.03</v>
      </c>
      <c r="O83" s="196">
        <v>1.7</v>
      </c>
      <c r="P83" s="196">
        <v>1.7</v>
      </c>
      <c r="Q83" s="196">
        <v>0.18</v>
      </c>
      <c r="R83" s="196">
        <v>0.36</v>
      </c>
      <c r="S83" s="196">
        <v>0.23</v>
      </c>
      <c r="T83" s="196">
        <v>0</v>
      </c>
      <c r="U83" s="196">
        <v>11.18</v>
      </c>
      <c r="V83" s="196">
        <v>0.18</v>
      </c>
      <c r="W83" s="196">
        <v>0.39</v>
      </c>
      <c r="X83" s="196">
        <v>0.84</v>
      </c>
      <c r="Y83" s="196">
        <v>0</v>
      </c>
      <c r="Z83" s="196">
        <v>2.39</v>
      </c>
      <c r="AA83" s="196">
        <v>0.66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10.45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72</v>
      </c>
      <c r="AP83" s="196">
        <v>94.5</v>
      </c>
      <c r="AQ83" s="196">
        <v>0</v>
      </c>
      <c r="AR83" s="196">
        <v>0</v>
      </c>
      <c r="AS83" s="196">
        <v>16.96</v>
      </c>
      <c r="AT83" s="196">
        <v>22.55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10.4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2.77</v>
      </c>
      <c r="L84" s="196">
        <v>2.21</v>
      </c>
      <c r="M84" s="196">
        <v>0</v>
      </c>
      <c r="N84" s="196">
        <v>1.03</v>
      </c>
      <c r="O84" s="196">
        <v>1.7</v>
      </c>
      <c r="P84" s="196">
        <v>1.7</v>
      </c>
      <c r="Q84" s="196">
        <v>0.18</v>
      </c>
      <c r="R84" s="196">
        <v>0.36</v>
      </c>
      <c r="S84" s="196">
        <v>0.23</v>
      </c>
      <c r="T84" s="196">
        <v>0</v>
      </c>
      <c r="U84" s="196">
        <v>11.18</v>
      </c>
      <c r="V84" s="196">
        <v>0.18</v>
      </c>
      <c r="W84" s="196">
        <v>0.39</v>
      </c>
      <c r="X84" s="196">
        <v>0.84</v>
      </c>
      <c r="Y84" s="196">
        <v>0</v>
      </c>
      <c r="Z84" s="196">
        <v>2.39</v>
      </c>
      <c r="AA84" s="196">
        <v>0.66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10.45</v>
      </c>
      <c r="AJ84" s="196">
        <v>0</v>
      </c>
      <c r="AK84" s="196">
        <v>2.6</v>
      </c>
      <c r="AL84" s="196">
        <v>0</v>
      </c>
      <c r="AM84" s="196">
        <v>0</v>
      </c>
      <c r="AN84" s="196">
        <v>0</v>
      </c>
      <c r="AO84" s="196">
        <v>72</v>
      </c>
      <c r="AP84" s="196">
        <v>94.5</v>
      </c>
      <c r="AQ84" s="196">
        <v>0</v>
      </c>
      <c r="AR84" s="196">
        <v>0</v>
      </c>
      <c r="AS84" s="196">
        <v>17.100000000000001</v>
      </c>
      <c r="AT84" s="196">
        <v>22.55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10.4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2.77</v>
      </c>
      <c r="L85" s="196">
        <v>2.2000000000000002</v>
      </c>
      <c r="M85" s="196">
        <v>0</v>
      </c>
      <c r="N85" s="196">
        <v>1.03</v>
      </c>
      <c r="O85" s="196">
        <v>1.7</v>
      </c>
      <c r="P85" s="196">
        <v>1.7</v>
      </c>
      <c r="Q85" s="196">
        <v>0.08</v>
      </c>
      <c r="R85" s="196">
        <v>0.37</v>
      </c>
      <c r="S85" s="196">
        <v>0.23</v>
      </c>
      <c r="T85" s="196">
        <v>0</v>
      </c>
      <c r="U85" s="196">
        <v>11.18</v>
      </c>
      <c r="V85" s="196">
        <v>0.18</v>
      </c>
      <c r="W85" s="196">
        <v>0.39</v>
      </c>
      <c r="X85" s="196">
        <v>0.84</v>
      </c>
      <c r="Y85" s="196">
        <v>0</v>
      </c>
      <c r="Z85" s="196">
        <v>2.39</v>
      </c>
      <c r="AA85" s="196">
        <v>0.66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10.45</v>
      </c>
      <c r="AJ85" s="196">
        <v>0</v>
      </c>
      <c r="AK85" s="196">
        <v>2.6</v>
      </c>
      <c r="AL85" s="196">
        <v>0</v>
      </c>
      <c r="AM85" s="196">
        <v>0</v>
      </c>
      <c r="AN85" s="196">
        <v>0</v>
      </c>
      <c r="AO85" s="196">
        <v>72</v>
      </c>
      <c r="AP85" s="196">
        <v>94.5</v>
      </c>
      <c r="AQ85" s="196">
        <v>0</v>
      </c>
      <c r="AR85" s="196">
        <v>0</v>
      </c>
      <c r="AS85" s="196">
        <v>17.100000000000001</v>
      </c>
      <c r="AT85" s="196">
        <v>22.55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10.4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2.77</v>
      </c>
      <c r="L86" s="196">
        <v>2.2000000000000002</v>
      </c>
      <c r="M86" s="196">
        <v>0</v>
      </c>
      <c r="N86" s="196">
        <v>1.03</v>
      </c>
      <c r="O86" s="196">
        <v>1.7</v>
      </c>
      <c r="P86" s="196">
        <v>1.7</v>
      </c>
      <c r="Q86" s="196">
        <v>0.18</v>
      </c>
      <c r="R86" s="196">
        <v>0.37</v>
      </c>
      <c r="S86" s="196">
        <v>0.22</v>
      </c>
      <c r="T86" s="196">
        <v>0</v>
      </c>
      <c r="U86" s="196">
        <v>11.18</v>
      </c>
      <c r="V86" s="196">
        <v>0.18</v>
      </c>
      <c r="W86" s="196">
        <v>0.39</v>
      </c>
      <c r="X86" s="196">
        <v>0.84</v>
      </c>
      <c r="Y86" s="196">
        <v>0</v>
      </c>
      <c r="Z86" s="196">
        <v>2.39</v>
      </c>
      <c r="AA86" s="196">
        <v>0.66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10.45</v>
      </c>
      <c r="AJ86" s="196">
        <v>0</v>
      </c>
      <c r="AK86" s="196">
        <v>2.6</v>
      </c>
      <c r="AL86" s="196">
        <v>0</v>
      </c>
      <c r="AM86" s="196">
        <v>0</v>
      </c>
      <c r="AN86" s="196">
        <v>0</v>
      </c>
      <c r="AO86" s="196">
        <v>72</v>
      </c>
      <c r="AP86" s="196">
        <v>94.5</v>
      </c>
      <c r="AQ86" s="196">
        <v>0</v>
      </c>
      <c r="AR86" s="196">
        <v>0</v>
      </c>
      <c r="AS86" s="196">
        <v>17.100000000000001</v>
      </c>
      <c r="AT86" s="196">
        <v>22.55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10.54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2.77</v>
      </c>
      <c r="L87" s="196">
        <v>2.21</v>
      </c>
      <c r="M87" s="196">
        <v>0</v>
      </c>
      <c r="N87" s="196">
        <v>1.03</v>
      </c>
      <c r="O87" s="196">
        <v>1.7</v>
      </c>
      <c r="P87" s="196">
        <v>1.7</v>
      </c>
      <c r="Q87" s="196">
        <v>0.18</v>
      </c>
      <c r="R87" s="196">
        <v>0.37</v>
      </c>
      <c r="S87" s="196">
        <v>0.22</v>
      </c>
      <c r="T87" s="196">
        <v>0</v>
      </c>
      <c r="U87" s="196">
        <v>11.18</v>
      </c>
      <c r="V87" s="196">
        <v>0.18</v>
      </c>
      <c r="W87" s="196">
        <v>0.39</v>
      </c>
      <c r="X87" s="196">
        <v>0.84</v>
      </c>
      <c r="Y87" s="196">
        <v>0</v>
      </c>
      <c r="Z87" s="196">
        <v>2.39</v>
      </c>
      <c r="AA87" s="196">
        <v>0.66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10.45</v>
      </c>
      <c r="AJ87" s="196">
        <v>0</v>
      </c>
      <c r="AK87" s="196">
        <v>2.6</v>
      </c>
      <c r="AL87" s="196">
        <v>0</v>
      </c>
      <c r="AM87" s="196">
        <v>0</v>
      </c>
      <c r="AN87" s="196">
        <v>0</v>
      </c>
      <c r="AO87" s="196">
        <v>72</v>
      </c>
      <c r="AP87" s="196">
        <v>94.5</v>
      </c>
      <c r="AQ87" s="196">
        <v>0</v>
      </c>
      <c r="AR87" s="196">
        <v>0</v>
      </c>
      <c r="AS87" s="196">
        <v>17.100000000000001</v>
      </c>
      <c r="AT87" s="196">
        <v>22.55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10.54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2.77</v>
      </c>
      <c r="L88" s="196">
        <v>2.21</v>
      </c>
      <c r="M88" s="196">
        <v>0</v>
      </c>
      <c r="N88" s="196">
        <v>1.03</v>
      </c>
      <c r="O88" s="196">
        <v>1.7</v>
      </c>
      <c r="P88" s="196">
        <v>1.7</v>
      </c>
      <c r="Q88" s="196">
        <v>0.18</v>
      </c>
      <c r="R88" s="196">
        <v>0.37</v>
      </c>
      <c r="S88" s="196">
        <v>0.22</v>
      </c>
      <c r="T88" s="196">
        <v>0</v>
      </c>
      <c r="U88" s="196">
        <v>11.18</v>
      </c>
      <c r="V88" s="196">
        <v>0.18</v>
      </c>
      <c r="W88" s="196">
        <v>0.39</v>
      </c>
      <c r="X88" s="196">
        <v>0.84</v>
      </c>
      <c r="Y88" s="196">
        <v>0</v>
      </c>
      <c r="Z88" s="196">
        <v>2.39</v>
      </c>
      <c r="AA88" s="196">
        <v>0.66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10.45</v>
      </c>
      <c r="AJ88" s="196">
        <v>0</v>
      </c>
      <c r="AK88" s="196">
        <v>2.6</v>
      </c>
      <c r="AL88" s="196">
        <v>0</v>
      </c>
      <c r="AM88" s="196">
        <v>0</v>
      </c>
      <c r="AN88" s="196">
        <v>0</v>
      </c>
      <c r="AO88" s="196">
        <v>72</v>
      </c>
      <c r="AP88" s="196">
        <v>94.5</v>
      </c>
      <c r="AQ88" s="196">
        <v>0</v>
      </c>
      <c r="AR88" s="196">
        <v>0</v>
      </c>
      <c r="AS88" s="196">
        <v>17.100000000000001</v>
      </c>
      <c r="AT88" s="196">
        <v>22.55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10.54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2.77</v>
      </c>
      <c r="L89" s="196">
        <v>2.21</v>
      </c>
      <c r="M89" s="196">
        <v>0</v>
      </c>
      <c r="N89" s="196">
        <v>1.03</v>
      </c>
      <c r="O89" s="196">
        <v>1.7</v>
      </c>
      <c r="P89" s="196">
        <v>1.7</v>
      </c>
      <c r="Q89" s="196">
        <v>0.18</v>
      </c>
      <c r="R89" s="196">
        <v>0.37</v>
      </c>
      <c r="S89" s="196">
        <v>0.22</v>
      </c>
      <c r="T89" s="196">
        <v>0</v>
      </c>
      <c r="U89" s="196">
        <v>11.18</v>
      </c>
      <c r="V89" s="196">
        <v>0.18</v>
      </c>
      <c r="W89" s="196">
        <v>0.39</v>
      </c>
      <c r="X89" s="196">
        <v>0.84</v>
      </c>
      <c r="Y89" s="196">
        <v>0</v>
      </c>
      <c r="Z89" s="196">
        <v>2.39</v>
      </c>
      <c r="AA89" s="196">
        <v>0.66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10.45</v>
      </c>
      <c r="AJ89" s="196">
        <v>0</v>
      </c>
      <c r="AK89" s="196">
        <v>2.6</v>
      </c>
      <c r="AL89" s="196">
        <v>0</v>
      </c>
      <c r="AM89" s="196">
        <v>0</v>
      </c>
      <c r="AN89" s="196">
        <v>0</v>
      </c>
      <c r="AO89" s="196">
        <v>72</v>
      </c>
      <c r="AP89" s="196">
        <v>94.5</v>
      </c>
      <c r="AQ89" s="196">
        <v>0</v>
      </c>
      <c r="AR89" s="196">
        <v>0</v>
      </c>
      <c r="AS89" s="196">
        <v>17.100000000000001</v>
      </c>
      <c r="AT89" s="196">
        <v>22.55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10.54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2.77</v>
      </c>
      <c r="L90" s="196">
        <v>2.21</v>
      </c>
      <c r="M90" s="196">
        <v>0</v>
      </c>
      <c r="N90" s="196">
        <v>1.03</v>
      </c>
      <c r="O90" s="196">
        <v>1.7</v>
      </c>
      <c r="P90" s="196">
        <v>1.7</v>
      </c>
      <c r="Q90" s="196">
        <v>0.18</v>
      </c>
      <c r="R90" s="196">
        <v>0.37</v>
      </c>
      <c r="S90" s="196">
        <v>0.22</v>
      </c>
      <c r="T90" s="196">
        <v>0</v>
      </c>
      <c r="U90" s="196">
        <v>11.18</v>
      </c>
      <c r="V90" s="196">
        <v>0.18</v>
      </c>
      <c r="W90" s="196">
        <v>0.39</v>
      </c>
      <c r="X90" s="196">
        <v>0.84</v>
      </c>
      <c r="Y90" s="196">
        <v>0</v>
      </c>
      <c r="Z90" s="196">
        <v>2.39</v>
      </c>
      <c r="AA90" s="196">
        <v>0.66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10.45</v>
      </c>
      <c r="AJ90" s="196">
        <v>0</v>
      </c>
      <c r="AK90" s="196">
        <v>2.6</v>
      </c>
      <c r="AL90" s="196">
        <v>0</v>
      </c>
      <c r="AM90" s="196">
        <v>0</v>
      </c>
      <c r="AN90" s="196">
        <v>0</v>
      </c>
      <c r="AO90" s="196">
        <v>72</v>
      </c>
      <c r="AP90" s="196">
        <v>94.5</v>
      </c>
      <c r="AQ90" s="196">
        <v>0</v>
      </c>
      <c r="AR90" s="196">
        <v>0</v>
      </c>
      <c r="AS90" s="196">
        <v>17.100000000000001</v>
      </c>
      <c r="AT90" s="196">
        <v>22.55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10.54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2.77</v>
      </c>
      <c r="L91" s="196">
        <v>2.21</v>
      </c>
      <c r="M91" s="196">
        <v>0</v>
      </c>
      <c r="N91" s="196">
        <v>1.03</v>
      </c>
      <c r="O91" s="196">
        <v>1.7</v>
      </c>
      <c r="P91" s="196">
        <v>1.7</v>
      </c>
      <c r="Q91" s="196">
        <v>0.18</v>
      </c>
      <c r="R91" s="196">
        <v>1.1499999999999999</v>
      </c>
      <c r="S91" s="196">
        <v>0.22</v>
      </c>
      <c r="T91" s="196">
        <v>0</v>
      </c>
      <c r="U91" s="196">
        <v>11.18</v>
      </c>
      <c r="V91" s="196">
        <v>0.18</v>
      </c>
      <c r="W91" s="196">
        <v>0.39</v>
      </c>
      <c r="X91" s="196">
        <v>0.84</v>
      </c>
      <c r="Y91" s="196">
        <v>0</v>
      </c>
      <c r="Z91" s="196">
        <v>2.39</v>
      </c>
      <c r="AA91" s="196">
        <v>0.66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10.45</v>
      </c>
      <c r="AJ91" s="196">
        <v>0</v>
      </c>
      <c r="AK91" s="196">
        <v>2.6</v>
      </c>
      <c r="AL91" s="196">
        <v>0</v>
      </c>
      <c r="AM91" s="196">
        <v>0</v>
      </c>
      <c r="AN91" s="196">
        <v>0</v>
      </c>
      <c r="AO91" s="196">
        <v>72</v>
      </c>
      <c r="AP91" s="196">
        <v>94.5</v>
      </c>
      <c r="AQ91" s="196">
        <v>0</v>
      </c>
      <c r="AR91" s="196">
        <v>0</v>
      </c>
      <c r="AS91" s="196">
        <v>17.100000000000001</v>
      </c>
      <c r="AT91" s="196">
        <v>22.55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10.54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2.77</v>
      </c>
      <c r="L92" s="196">
        <v>2.21</v>
      </c>
      <c r="M92" s="196">
        <v>0</v>
      </c>
      <c r="N92" s="196">
        <v>1.03</v>
      </c>
      <c r="O92" s="196">
        <v>1.7</v>
      </c>
      <c r="P92" s="196">
        <v>1.7</v>
      </c>
      <c r="Q92" s="196">
        <v>0.18</v>
      </c>
      <c r="R92" s="196">
        <v>0.36</v>
      </c>
      <c r="S92" s="196">
        <v>0.22</v>
      </c>
      <c r="T92" s="196">
        <v>0</v>
      </c>
      <c r="U92" s="196">
        <v>11.18</v>
      </c>
      <c r="V92" s="196">
        <v>0.18</v>
      </c>
      <c r="W92" s="196">
        <v>0.39</v>
      </c>
      <c r="X92" s="196">
        <v>0.84</v>
      </c>
      <c r="Y92" s="196">
        <v>0</v>
      </c>
      <c r="Z92" s="196">
        <v>2.39</v>
      </c>
      <c r="AA92" s="196">
        <v>0.66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10.45</v>
      </c>
      <c r="AJ92" s="196">
        <v>0</v>
      </c>
      <c r="AK92" s="196">
        <v>2.6</v>
      </c>
      <c r="AL92" s="196">
        <v>0</v>
      </c>
      <c r="AM92" s="196">
        <v>0</v>
      </c>
      <c r="AN92" s="196">
        <v>0</v>
      </c>
      <c r="AO92" s="196">
        <v>72</v>
      </c>
      <c r="AP92" s="196">
        <v>94.5</v>
      </c>
      <c r="AQ92" s="196">
        <v>0</v>
      </c>
      <c r="AR92" s="196">
        <v>0</v>
      </c>
      <c r="AS92" s="196">
        <v>17.100000000000001</v>
      </c>
      <c r="AT92" s="196">
        <v>22.55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10.54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2.77</v>
      </c>
      <c r="L93" s="196">
        <v>2.21</v>
      </c>
      <c r="M93" s="196">
        <v>0</v>
      </c>
      <c r="N93" s="196">
        <v>1.03</v>
      </c>
      <c r="O93" s="196">
        <v>1.7</v>
      </c>
      <c r="P93" s="196">
        <v>1.7</v>
      </c>
      <c r="Q93" s="196">
        <v>1.95</v>
      </c>
      <c r="R93" s="196">
        <v>0.36</v>
      </c>
      <c r="S93" s="196">
        <v>0.22</v>
      </c>
      <c r="T93" s="196">
        <v>0</v>
      </c>
      <c r="U93" s="196">
        <v>11.18</v>
      </c>
      <c r="V93" s="196">
        <v>0.18</v>
      </c>
      <c r="W93" s="196">
        <v>0.39</v>
      </c>
      <c r="X93" s="196">
        <v>0.84</v>
      </c>
      <c r="Y93" s="196">
        <v>0</v>
      </c>
      <c r="Z93" s="196">
        <v>2.39</v>
      </c>
      <c r="AA93" s="196">
        <v>0.66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10.45</v>
      </c>
      <c r="AJ93" s="196">
        <v>0</v>
      </c>
      <c r="AK93" s="196">
        <v>2.6</v>
      </c>
      <c r="AL93" s="196">
        <v>0</v>
      </c>
      <c r="AM93" s="196">
        <v>0</v>
      </c>
      <c r="AN93" s="196">
        <v>0</v>
      </c>
      <c r="AO93" s="196">
        <v>72</v>
      </c>
      <c r="AP93" s="196">
        <v>94.5</v>
      </c>
      <c r="AQ93" s="196">
        <v>0</v>
      </c>
      <c r="AR93" s="196">
        <v>0</v>
      </c>
      <c r="AS93" s="196">
        <v>17.100000000000001</v>
      </c>
      <c r="AT93" s="196">
        <v>22.55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10.54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2.77</v>
      </c>
      <c r="L94" s="196">
        <v>2.21</v>
      </c>
      <c r="M94" s="196">
        <v>0</v>
      </c>
      <c r="N94" s="196">
        <v>1.03</v>
      </c>
      <c r="O94" s="196">
        <v>1.7</v>
      </c>
      <c r="P94" s="196">
        <v>1.7</v>
      </c>
      <c r="Q94" s="196">
        <v>0.18</v>
      </c>
      <c r="R94" s="196">
        <v>0.36</v>
      </c>
      <c r="S94" s="196">
        <v>0.22</v>
      </c>
      <c r="T94" s="196">
        <v>0</v>
      </c>
      <c r="U94" s="196">
        <v>11.18</v>
      </c>
      <c r="V94" s="196">
        <v>0.18</v>
      </c>
      <c r="W94" s="196">
        <v>0.39</v>
      </c>
      <c r="X94" s="196">
        <v>0.84</v>
      </c>
      <c r="Y94" s="196">
        <v>0</v>
      </c>
      <c r="Z94" s="196">
        <v>2.39</v>
      </c>
      <c r="AA94" s="196">
        <v>0.66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10.45</v>
      </c>
      <c r="AJ94" s="196">
        <v>0</v>
      </c>
      <c r="AK94" s="196">
        <v>2.6</v>
      </c>
      <c r="AL94" s="196">
        <v>0</v>
      </c>
      <c r="AM94" s="196">
        <v>0</v>
      </c>
      <c r="AN94" s="196">
        <v>0</v>
      </c>
      <c r="AO94" s="196">
        <v>72</v>
      </c>
      <c r="AP94" s="196">
        <v>94.5</v>
      </c>
      <c r="AQ94" s="196">
        <v>0</v>
      </c>
      <c r="AR94" s="196">
        <v>0</v>
      </c>
      <c r="AS94" s="196">
        <v>17.100000000000001</v>
      </c>
      <c r="AT94" s="196">
        <v>22.55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10.67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2.77</v>
      </c>
      <c r="L95" s="196">
        <v>2.21</v>
      </c>
      <c r="M95" s="196">
        <v>0</v>
      </c>
      <c r="N95" s="196">
        <v>1.03</v>
      </c>
      <c r="O95" s="196">
        <v>1.7</v>
      </c>
      <c r="P95" s="196">
        <v>1.7</v>
      </c>
      <c r="Q95" s="196">
        <v>0.18</v>
      </c>
      <c r="R95" s="196">
        <v>0.36</v>
      </c>
      <c r="S95" s="196">
        <v>0.22</v>
      </c>
      <c r="T95" s="196">
        <v>0</v>
      </c>
      <c r="U95" s="196">
        <v>11.18</v>
      </c>
      <c r="V95" s="196">
        <v>0.18</v>
      </c>
      <c r="W95" s="196">
        <v>0.39</v>
      </c>
      <c r="X95" s="196">
        <v>0.84</v>
      </c>
      <c r="Y95" s="196">
        <v>0</v>
      </c>
      <c r="Z95" s="196">
        <v>2.39</v>
      </c>
      <c r="AA95" s="196">
        <v>0.66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10.45</v>
      </c>
      <c r="AJ95" s="196">
        <v>0</v>
      </c>
      <c r="AK95" s="196">
        <v>2.6</v>
      </c>
      <c r="AL95" s="196">
        <v>0</v>
      </c>
      <c r="AM95" s="196">
        <v>0</v>
      </c>
      <c r="AN95" s="196">
        <v>0</v>
      </c>
      <c r="AO95" s="196">
        <v>72</v>
      </c>
      <c r="AP95" s="196">
        <v>94.5</v>
      </c>
      <c r="AQ95" s="196">
        <v>0</v>
      </c>
      <c r="AR95" s="196">
        <v>0</v>
      </c>
      <c r="AS95" s="196">
        <v>17.100000000000001</v>
      </c>
      <c r="AT95" s="196">
        <v>22.55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10.67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2.77</v>
      </c>
      <c r="L96" s="196">
        <v>2.21</v>
      </c>
      <c r="M96" s="196">
        <v>0</v>
      </c>
      <c r="N96" s="196">
        <v>1.03</v>
      </c>
      <c r="O96" s="196">
        <v>1.7</v>
      </c>
      <c r="P96" s="196">
        <v>1.7</v>
      </c>
      <c r="Q96" s="196">
        <v>0.18</v>
      </c>
      <c r="R96" s="196">
        <v>0.36</v>
      </c>
      <c r="S96" s="196">
        <v>0.22</v>
      </c>
      <c r="T96" s="196">
        <v>0</v>
      </c>
      <c r="U96" s="196">
        <v>11.18</v>
      </c>
      <c r="V96" s="196">
        <v>0.18</v>
      </c>
      <c r="W96" s="196">
        <v>0.39</v>
      </c>
      <c r="X96" s="196">
        <v>0.84</v>
      </c>
      <c r="Y96" s="196">
        <v>0</v>
      </c>
      <c r="Z96" s="196">
        <v>2.39</v>
      </c>
      <c r="AA96" s="196">
        <v>0.66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10.45</v>
      </c>
      <c r="AJ96" s="196">
        <v>0</v>
      </c>
      <c r="AK96" s="196">
        <v>2.6</v>
      </c>
      <c r="AL96" s="196">
        <v>0</v>
      </c>
      <c r="AM96" s="196">
        <v>0</v>
      </c>
      <c r="AN96" s="196">
        <v>0</v>
      </c>
      <c r="AO96" s="196">
        <v>72</v>
      </c>
      <c r="AP96" s="196">
        <v>94.5</v>
      </c>
      <c r="AQ96" s="196">
        <v>0</v>
      </c>
      <c r="AR96" s="196">
        <v>0</v>
      </c>
      <c r="AS96" s="196">
        <v>17.100000000000001</v>
      </c>
      <c r="AT96" s="196">
        <v>22.55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10.67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2.77</v>
      </c>
      <c r="L97" s="196">
        <v>2.21</v>
      </c>
      <c r="M97" s="196">
        <v>0</v>
      </c>
      <c r="N97" s="196">
        <v>1.03</v>
      </c>
      <c r="O97" s="196">
        <v>1.7</v>
      </c>
      <c r="P97" s="196">
        <v>1.7</v>
      </c>
      <c r="Q97" s="196">
        <v>0.18</v>
      </c>
      <c r="R97" s="196">
        <v>0.36</v>
      </c>
      <c r="S97" s="196">
        <v>0.22</v>
      </c>
      <c r="T97" s="196">
        <v>0</v>
      </c>
      <c r="U97" s="196">
        <v>11.18</v>
      </c>
      <c r="V97" s="196">
        <v>0.18</v>
      </c>
      <c r="W97" s="196">
        <v>0.39</v>
      </c>
      <c r="X97" s="196">
        <v>0.84</v>
      </c>
      <c r="Y97" s="196">
        <v>0</v>
      </c>
      <c r="Z97" s="196">
        <v>2.39</v>
      </c>
      <c r="AA97" s="196">
        <v>0.66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10.45</v>
      </c>
      <c r="AJ97" s="196">
        <v>0</v>
      </c>
      <c r="AK97" s="196">
        <v>2.6</v>
      </c>
      <c r="AL97" s="196">
        <v>0</v>
      </c>
      <c r="AM97" s="196">
        <v>0</v>
      </c>
      <c r="AN97" s="196">
        <v>0</v>
      </c>
      <c r="AO97" s="196">
        <v>72</v>
      </c>
      <c r="AP97" s="196">
        <v>94.5</v>
      </c>
      <c r="AQ97" s="196">
        <v>0</v>
      </c>
      <c r="AR97" s="196">
        <v>0</v>
      </c>
      <c r="AS97" s="196">
        <v>17.100000000000001</v>
      </c>
      <c r="AT97" s="196">
        <v>22.55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10.67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2.78</v>
      </c>
      <c r="L98" s="196">
        <v>2.21</v>
      </c>
      <c r="M98" s="196">
        <v>0</v>
      </c>
      <c r="N98" s="196">
        <v>1.03</v>
      </c>
      <c r="O98" s="196">
        <v>1.7</v>
      </c>
      <c r="P98" s="196">
        <v>1.7</v>
      </c>
      <c r="Q98" s="196">
        <v>0.18</v>
      </c>
      <c r="R98" s="196">
        <v>0.36</v>
      </c>
      <c r="S98" s="196">
        <v>0.22</v>
      </c>
      <c r="T98" s="196">
        <v>0</v>
      </c>
      <c r="U98" s="196">
        <v>11.18</v>
      </c>
      <c r="V98" s="196">
        <v>0.18</v>
      </c>
      <c r="W98" s="196">
        <v>0.39</v>
      </c>
      <c r="X98" s="196">
        <v>0.84</v>
      </c>
      <c r="Y98" s="196">
        <v>0</v>
      </c>
      <c r="Z98" s="196">
        <v>2.39</v>
      </c>
      <c r="AA98" s="196">
        <v>0.66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10.45</v>
      </c>
      <c r="AJ98" s="196">
        <v>0</v>
      </c>
      <c r="AK98" s="196">
        <v>2.6</v>
      </c>
      <c r="AL98" s="196">
        <v>0</v>
      </c>
      <c r="AM98" s="196">
        <v>0</v>
      </c>
      <c r="AN98" s="196">
        <v>0</v>
      </c>
      <c r="AO98" s="196">
        <v>72</v>
      </c>
      <c r="AP98" s="196">
        <v>94.5</v>
      </c>
      <c r="AQ98" s="196">
        <v>0</v>
      </c>
      <c r="AR98" s="196">
        <v>0</v>
      </c>
      <c r="AS98" s="196">
        <v>17.100000000000001</v>
      </c>
      <c r="AT98" s="196">
        <v>22.55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0.25522999999999973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0.35725749999999973</v>
      </c>
      <c r="L99">
        <f t="shared" si="0"/>
        <v>0.32320500000000069</v>
      </c>
      <c r="M99">
        <f t="shared" si="0"/>
        <v>0</v>
      </c>
      <c r="N99">
        <f t="shared" si="0"/>
        <v>1.797E-2</v>
      </c>
      <c r="O99">
        <f t="shared" si="0"/>
        <v>4.0799999999999975E-2</v>
      </c>
      <c r="P99">
        <f t="shared" si="0"/>
        <v>4.0849999999999984E-2</v>
      </c>
      <c r="Q99">
        <f t="shared" si="0"/>
        <v>3.9875000000000105E-2</v>
      </c>
      <c r="R99">
        <f t="shared" si="0"/>
        <v>6.8402500000000171E-2</v>
      </c>
      <c r="S99">
        <f t="shared" si="0"/>
        <v>4.4899999999999933E-2</v>
      </c>
      <c r="T99">
        <f t="shared" si="0"/>
        <v>0</v>
      </c>
      <c r="U99">
        <f t="shared" si="0"/>
        <v>0.26831999999999956</v>
      </c>
      <c r="V99">
        <f t="shared" si="0"/>
        <v>2.9770000000000112E-2</v>
      </c>
      <c r="W99">
        <f t="shared" si="0"/>
        <v>3.8799999999999765E-2</v>
      </c>
      <c r="X99">
        <f t="shared" si="0"/>
        <v>2.0120000000000037E-2</v>
      </c>
      <c r="Y99">
        <f t="shared" si="0"/>
        <v>0</v>
      </c>
      <c r="Z99">
        <f t="shared" si="0"/>
        <v>0.16822499999999938</v>
      </c>
      <c r="AA99">
        <f t="shared" si="0"/>
        <v>6.0752499999999945E-2</v>
      </c>
      <c r="AB99">
        <f t="shared" si="0"/>
        <v>0</v>
      </c>
      <c r="AC99">
        <f t="shared" si="0"/>
        <v>2.9094999999999989E-2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0.11542500000000033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1.728</v>
      </c>
      <c r="AP99">
        <f t="shared" si="0"/>
        <v>2.2679999999999998</v>
      </c>
      <c r="AQ99">
        <f t="shared" si="0"/>
        <v>0</v>
      </c>
      <c r="AR99">
        <f t="shared" si="0"/>
        <v>0</v>
      </c>
      <c r="AS99">
        <f t="shared" si="0"/>
        <v>0.40804250000000003</v>
      </c>
      <c r="AT99">
        <f t="shared" si="0"/>
        <v>0.53769999999999984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45237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15</v>
      </c>
      <c r="C24" s="94">
        <f>'IDT-1 Calculation'!DG24</f>
        <v>-6.35</v>
      </c>
      <c r="D24" s="94">
        <f>'IDT-1 Calculation'!DH24</f>
        <v>0</v>
      </c>
      <c r="E24" s="94">
        <f>'IDT-1 Calculation'!DI24</f>
        <v>0</v>
      </c>
      <c r="F24" s="94">
        <f>'IDT-1 Calculation'!DJ24</f>
        <v>-8.65</v>
      </c>
      <c r="G24" s="99">
        <f t="shared" si="0"/>
        <v>0</v>
      </c>
    </row>
    <row r="25" spans="1:7">
      <c r="A25" s="98" t="s">
        <v>67</v>
      </c>
      <c r="B25" s="94">
        <f>'IDT-1 Calculation'!DF25</f>
        <v>52</v>
      </c>
      <c r="C25" s="94">
        <f>'IDT-1 Calculation'!DG25</f>
        <v>-22.015000000000001</v>
      </c>
      <c r="D25" s="94">
        <f>'IDT-1 Calculation'!DH25</f>
        <v>0</v>
      </c>
      <c r="E25" s="94">
        <f>'IDT-1 Calculation'!DI25</f>
        <v>0</v>
      </c>
      <c r="F25" s="94">
        <f>'IDT-1 Calculation'!DJ25</f>
        <v>-29.984999999999999</v>
      </c>
      <c r="G25" s="99">
        <f t="shared" si="0"/>
        <v>0</v>
      </c>
    </row>
    <row r="26" spans="1:7">
      <c r="A26" s="98" t="s">
        <v>68</v>
      </c>
      <c r="B26" s="94">
        <f>'IDT-1 Calculation'!DF26</f>
        <v>66</v>
      </c>
      <c r="C26" s="94">
        <f>'IDT-1 Calculation'!DG26</f>
        <v>-27.942</v>
      </c>
      <c r="D26" s="94">
        <f>'IDT-1 Calculation'!DH26</f>
        <v>0</v>
      </c>
      <c r="E26" s="94">
        <f>'IDT-1 Calculation'!DI26</f>
        <v>0</v>
      </c>
      <c r="F26" s="94">
        <f>'IDT-1 Calculation'!DJ26</f>
        <v>-38.058</v>
      </c>
      <c r="G26" s="99">
        <f t="shared" si="0"/>
        <v>0</v>
      </c>
    </row>
    <row r="27" spans="1:7">
      <c r="A27" s="98" t="s">
        <v>69</v>
      </c>
      <c r="B27" s="94">
        <f>'IDT-1 Calculation'!DF27</f>
        <v>179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-179</v>
      </c>
      <c r="G27" s="99">
        <f t="shared" si="0"/>
        <v>0</v>
      </c>
    </row>
    <row r="28" spans="1:7">
      <c r="A28" s="98" t="s">
        <v>70</v>
      </c>
      <c r="B28" s="94">
        <f>'IDT-1 Calculation'!DF28</f>
        <v>176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-176</v>
      </c>
      <c r="G28" s="99">
        <f t="shared" si="0"/>
        <v>0</v>
      </c>
    </row>
    <row r="29" spans="1:7">
      <c r="A29" s="98" t="s">
        <v>71</v>
      </c>
      <c r="B29" s="94">
        <f>'IDT-1 Calculation'!DF29</f>
        <v>190.345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-190.345</v>
      </c>
      <c r="G29" s="99">
        <f t="shared" si="0"/>
        <v>0</v>
      </c>
    </row>
    <row r="30" spans="1:7">
      <c r="A30" s="98" t="s">
        <v>72</v>
      </c>
      <c r="B30" s="94">
        <f>'IDT-1 Calculation'!DF30</f>
        <v>185.20500000000001</v>
      </c>
      <c r="C30" s="94">
        <f>'IDT-1 Calculation'!DG30</f>
        <v>5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-190.20500000000001</v>
      </c>
      <c r="G30" s="99">
        <f t="shared" si="0"/>
        <v>0</v>
      </c>
    </row>
    <row r="31" spans="1:7">
      <c r="A31" s="98" t="s">
        <v>73</v>
      </c>
      <c r="B31" s="94">
        <f>'IDT-1 Calculation'!DF31</f>
        <v>183.45400000000001</v>
      </c>
      <c r="C31" s="94">
        <f>'IDT-1 Calculation'!DG31</f>
        <v>5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-188.45400000000001</v>
      </c>
      <c r="G31" s="99">
        <f t="shared" si="0"/>
        <v>0</v>
      </c>
    </row>
    <row r="32" spans="1:7">
      <c r="A32" s="98" t="s">
        <v>74</v>
      </c>
      <c r="B32" s="94">
        <f>'IDT-1 Calculation'!DF32</f>
        <v>157.816</v>
      </c>
      <c r="C32" s="94">
        <f>'IDT-1 Calculation'!DG32</f>
        <v>15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-172.816</v>
      </c>
      <c r="G32" s="99">
        <f t="shared" si="0"/>
        <v>0</v>
      </c>
    </row>
    <row r="33" spans="1:7">
      <c r="A33" s="98" t="s">
        <v>75</v>
      </c>
      <c r="B33" s="94">
        <f>'IDT-1 Calculation'!DF33</f>
        <v>153.988</v>
      </c>
      <c r="C33" s="94">
        <f>'IDT-1 Calculation'!DG33</f>
        <v>20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-173.988</v>
      </c>
      <c r="G33" s="99">
        <f t="shared" si="0"/>
        <v>0</v>
      </c>
    </row>
    <row r="34" spans="1:7">
      <c r="A34" s="98" t="s">
        <v>76</v>
      </c>
      <c r="B34" s="94">
        <f>'IDT-1 Calculation'!DF34</f>
        <v>112.831</v>
      </c>
      <c r="C34" s="94">
        <f>'IDT-1 Calculation'!DG34</f>
        <v>25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-137.83100000000002</v>
      </c>
      <c r="G34" s="99">
        <f t="shared" si="0"/>
        <v>0</v>
      </c>
    </row>
    <row r="35" spans="1:7">
      <c r="A35" s="98" t="s">
        <v>77</v>
      </c>
      <c r="B35" s="94">
        <f>'IDT-1 Calculation'!DF35</f>
        <v>142.578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-142.578</v>
      </c>
      <c r="G35" s="99">
        <f t="shared" si="0"/>
        <v>0</v>
      </c>
    </row>
    <row r="36" spans="1:7">
      <c r="A36" s="98" t="s">
        <v>78</v>
      </c>
      <c r="B36" s="94">
        <f>'IDT-1 Calculation'!DF36</f>
        <v>140.32599999999999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-140.32599999999999</v>
      </c>
      <c r="G36" s="99">
        <f t="shared" si="0"/>
        <v>0</v>
      </c>
    </row>
    <row r="37" spans="1:7">
      <c r="A37" s="98" t="s">
        <v>79</v>
      </c>
      <c r="B37" s="94">
        <f>'IDT-1 Calculation'!DF37</f>
        <v>157.14699999999999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-157.14699999999999</v>
      </c>
      <c r="G37" s="99">
        <f t="shared" si="0"/>
        <v>0</v>
      </c>
    </row>
    <row r="38" spans="1:7">
      <c r="A38" s="98" t="s">
        <v>80</v>
      </c>
      <c r="B38" s="94">
        <f>'IDT-1 Calculation'!DF38</f>
        <v>103</v>
      </c>
      <c r="C38" s="94">
        <f>'IDT-1 Calculation'!DG38</f>
        <v>-12</v>
      </c>
      <c r="D38" s="94">
        <f>'IDT-1 Calculation'!DH38</f>
        <v>0</v>
      </c>
      <c r="E38" s="94">
        <f>'IDT-1 Calculation'!DI38</f>
        <v>0</v>
      </c>
      <c r="F38" s="94">
        <f>'IDT-1 Calculation'!DJ38</f>
        <v>-91</v>
      </c>
      <c r="G38" s="99">
        <f t="shared" si="0"/>
        <v>0</v>
      </c>
    </row>
    <row r="39" spans="1:7">
      <c r="A39" s="98" t="s">
        <v>81</v>
      </c>
      <c r="B39" s="94">
        <f>'IDT-1 Calculation'!DF39</f>
        <v>105</v>
      </c>
      <c r="C39" s="94">
        <f>'IDT-1 Calculation'!DG39</f>
        <v>-44.453000000000003</v>
      </c>
      <c r="D39" s="94">
        <f>'IDT-1 Calculation'!DH39</f>
        <v>0</v>
      </c>
      <c r="E39" s="94">
        <f>'IDT-1 Calculation'!DI39</f>
        <v>0</v>
      </c>
      <c r="F39" s="94">
        <f>'IDT-1 Calculation'!DJ39</f>
        <v>-60.546999999999997</v>
      </c>
      <c r="G39" s="99">
        <f t="shared" si="0"/>
        <v>0</v>
      </c>
    </row>
    <row r="40" spans="1:7">
      <c r="A40" s="98" t="s">
        <v>82</v>
      </c>
      <c r="B40" s="94">
        <f>'IDT-1 Calculation'!DF40</f>
        <v>120</v>
      </c>
      <c r="C40" s="94">
        <f>'IDT-1 Calculation'!DG40</f>
        <v>-33</v>
      </c>
      <c r="D40" s="94">
        <f>'IDT-1 Calculation'!DH40</f>
        <v>0</v>
      </c>
      <c r="E40" s="94">
        <f>'IDT-1 Calculation'!DI40</f>
        <v>0</v>
      </c>
      <c r="F40" s="94">
        <f>'IDT-1 Calculation'!DJ40</f>
        <v>-87</v>
      </c>
      <c r="G40" s="99">
        <f t="shared" si="0"/>
        <v>0</v>
      </c>
    </row>
    <row r="41" spans="1:7">
      <c r="A41" s="98" t="s">
        <v>83</v>
      </c>
      <c r="B41" s="94">
        <f>'IDT-1 Calculation'!DF41</f>
        <v>125</v>
      </c>
      <c r="C41" s="94">
        <f>'IDT-1 Calculation'!DG41</f>
        <v>-25</v>
      </c>
      <c r="D41" s="94">
        <f>'IDT-1 Calculation'!DH41</f>
        <v>0</v>
      </c>
      <c r="E41" s="94">
        <f>'IDT-1 Calculation'!DI41</f>
        <v>0</v>
      </c>
      <c r="F41" s="94">
        <f>'IDT-1 Calculation'!DJ41</f>
        <v>-100</v>
      </c>
      <c r="G41" s="99">
        <f t="shared" si="0"/>
        <v>0</v>
      </c>
    </row>
    <row r="42" spans="1:7">
      <c r="A42" s="98" t="s">
        <v>84</v>
      </c>
      <c r="B42" s="94">
        <f>'IDT-1 Calculation'!DF42</f>
        <v>36.783999999999999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-36.783999999999999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12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-12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120.589</v>
      </c>
      <c r="C67" s="94">
        <f>'IDT-1 Calculation'!DG67</f>
        <v>74.715999999999994</v>
      </c>
      <c r="D67" s="94">
        <f>'IDT-1 Calculation'!DH67</f>
        <v>0</v>
      </c>
      <c r="E67" s="94">
        <f>'IDT-1 Calculation'!DI67</f>
        <v>0</v>
      </c>
      <c r="F67" s="94">
        <f>'IDT-1 Calculation'!DJ67</f>
        <v>-195.30500000000001</v>
      </c>
      <c r="G67" s="99">
        <f t="shared" si="0"/>
        <v>0</v>
      </c>
    </row>
    <row r="68" spans="1:7">
      <c r="A68" s="98" t="s">
        <v>110</v>
      </c>
      <c r="B68" s="94">
        <f>'IDT-1 Calculation'!DF68</f>
        <v>115.03</v>
      </c>
      <c r="C68" s="94">
        <f>'IDT-1 Calculation'!DG68</f>
        <v>71.271000000000001</v>
      </c>
      <c r="D68" s="94">
        <f>'IDT-1 Calculation'!DH68</f>
        <v>0</v>
      </c>
      <c r="E68" s="94">
        <f>'IDT-1 Calculation'!DI68</f>
        <v>0</v>
      </c>
      <c r="F68" s="94">
        <f>'IDT-1 Calculation'!DJ68</f>
        <v>-186.30099999999999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92.031000000000006</v>
      </c>
      <c r="C69" s="94">
        <f>'IDT-1 Calculation'!DG69</f>
        <v>57.021000000000001</v>
      </c>
      <c r="D69" s="94">
        <f>'IDT-1 Calculation'!DH69</f>
        <v>0</v>
      </c>
      <c r="E69" s="94">
        <f>'IDT-1 Calculation'!DI69</f>
        <v>0</v>
      </c>
      <c r="F69" s="94">
        <f>'IDT-1 Calculation'!DJ69</f>
        <v>-149.05200000000002</v>
      </c>
      <c r="G69" s="99">
        <f t="shared" si="1"/>
        <v>0</v>
      </c>
    </row>
    <row r="70" spans="1:7">
      <c r="A70" s="98" t="s">
        <v>112</v>
      </c>
      <c r="B70" s="94">
        <f>'IDT-1 Calculation'!DF70</f>
        <v>83.328000000000003</v>
      </c>
      <c r="C70" s="94">
        <f>'IDT-1 Calculation'!DG70</f>
        <v>51.628999999999998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-134.95699999999999</v>
      </c>
      <c r="G70" s="99">
        <f t="shared" si="1"/>
        <v>0</v>
      </c>
    </row>
    <row r="71" spans="1:7">
      <c r="A71" s="98" t="s">
        <v>113</v>
      </c>
      <c r="B71" s="94">
        <f>'IDT-1 Calculation'!DF71</f>
        <v>76.094999999999999</v>
      </c>
      <c r="C71" s="94">
        <f>'IDT-1 Calculation'!DG71</f>
        <v>47.146999999999998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-123.24199999999999</v>
      </c>
      <c r="G71" s="99">
        <f t="shared" si="1"/>
        <v>0</v>
      </c>
    </row>
    <row r="72" spans="1:7">
      <c r="A72" s="98" t="s">
        <v>114</v>
      </c>
      <c r="B72" s="94">
        <f>'IDT-1 Calculation'!DF72</f>
        <v>68.209000000000003</v>
      </c>
      <c r="C72" s="94">
        <f>'IDT-1 Calculation'!DG72</f>
        <v>42.262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-110.471</v>
      </c>
      <c r="G72" s="99">
        <f t="shared" si="1"/>
        <v>0</v>
      </c>
    </row>
    <row r="73" spans="1:7">
      <c r="A73" s="98" t="s">
        <v>115</v>
      </c>
      <c r="B73" s="94">
        <f>'IDT-1 Calculation'!DF73</f>
        <v>59.201000000000001</v>
      </c>
      <c r="C73" s="94">
        <f>'IDT-1 Calculation'!DG73</f>
        <v>36.680999999999997</v>
      </c>
      <c r="D73" s="94">
        <f>'IDT-1 Calculation'!DH73</f>
        <v>0</v>
      </c>
      <c r="E73" s="94">
        <f>'IDT-1 Calculation'!DI73</f>
        <v>0</v>
      </c>
      <c r="F73" s="94">
        <f>'IDT-1 Calculation'!DJ73</f>
        <v>-95.882000000000005</v>
      </c>
      <c r="G73" s="99">
        <f t="shared" si="1"/>
        <v>0</v>
      </c>
    </row>
    <row r="74" spans="1:7">
      <c r="A74" s="98" t="s">
        <v>116</v>
      </c>
      <c r="B74" s="94">
        <f>'IDT-1 Calculation'!DF74</f>
        <v>58.670999999999999</v>
      </c>
      <c r="C74" s="94">
        <f>'IDT-1 Calculation'!DG74</f>
        <v>36.351999999999997</v>
      </c>
      <c r="D74" s="94">
        <f>'IDT-1 Calculation'!DH74</f>
        <v>0</v>
      </c>
      <c r="E74" s="94">
        <f>'IDT-1 Calculation'!DI74</f>
        <v>0</v>
      </c>
      <c r="F74" s="94">
        <f>'IDT-1 Calculation'!DJ74</f>
        <v>-95.022999999999996</v>
      </c>
      <c r="G74" s="99">
        <f t="shared" si="1"/>
        <v>0</v>
      </c>
    </row>
    <row r="75" spans="1:7">
      <c r="A75" s="98" t="s">
        <v>117</v>
      </c>
      <c r="B75" s="94">
        <f>'IDT-1 Calculation'!DF75</f>
        <v>65.715000000000003</v>
      </c>
      <c r="C75" s="94">
        <f>'IDT-1 Calculation'!DG75</f>
        <v>40.716000000000001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-106.43100000000001</v>
      </c>
      <c r="G75" s="99">
        <f t="shared" si="1"/>
        <v>0</v>
      </c>
    </row>
    <row r="76" spans="1:7">
      <c r="A76" s="98" t="s">
        <v>118</v>
      </c>
      <c r="B76" s="94">
        <f>'IDT-1 Calculation'!DF76</f>
        <v>83.438000000000002</v>
      </c>
      <c r="C76" s="94">
        <f>'IDT-1 Calculation'!DG76</f>
        <v>51.697000000000003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-135.13499999999999</v>
      </c>
      <c r="G76" s="99">
        <f t="shared" si="1"/>
        <v>0</v>
      </c>
    </row>
    <row r="77" spans="1:7">
      <c r="A77" s="98" t="s">
        <v>119</v>
      </c>
      <c r="B77" s="94">
        <f>'IDT-1 Calculation'!DF77</f>
        <v>90.742999999999995</v>
      </c>
      <c r="C77" s="94">
        <f>'IDT-1 Calculation'!DG77</f>
        <v>56.223999999999997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-146.96699999999998</v>
      </c>
      <c r="G77" s="99">
        <f t="shared" si="1"/>
        <v>0</v>
      </c>
    </row>
    <row r="78" spans="1:7">
      <c r="A78" s="98" t="s">
        <v>120</v>
      </c>
      <c r="B78" s="94">
        <f>'IDT-1 Calculation'!DF78</f>
        <v>104.944</v>
      </c>
      <c r="C78" s="94">
        <f>'IDT-1 Calculation'!DG78</f>
        <v>65.022999999999996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-169.96699999999998</v>
      </c>
      <c r="G78" s="99">
        <f t="shared" si="1"/>
        <v>0</v>
      </c>
    </row>
    <row r="79" spans="1:7">
      <c r="A79" s="98" t="s">
        <v>121</v>
      </c>
      <c r="B79" s="94">
        <f>'IDT-1 Calculation'!DF79</f>
        <v>120.996</v>
      </c>
      <c r="C79" s="94">
        <f>'IDT-1 Calculation'!DG79</f>
        <v>74.968000000000004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-195.964</v>
      </c>
      <c r="G79" s="99">
        <f t="shared" si="1"/>
        <v>0</v>
      </c>
    </row>
    <row r="80" spans="1:7">
      <c r="A80" s="98" t="s">
        <v>122</v>
      </c>
      <c r="B80" s="94">
        <f>'IDT-1 Calculation'!DF80</f>
        <v>129.179</v>
      </c>
      <c r="C80" s="94">
        <f>'IDT-1 Calculation'!DG80</f>
        <v>80.037999999999997</v>
      </c>
      <c r="D80" s="94">
        <f>'IDT-1 Calculation'!DH80</f>
        <v>0</v>
      </c>
      <c r="E80" s="94">
        <f>'IDT-1 Calculation'!DI80</f>
        <v>0</v>
      </c>
      <c r="F80" s="94">
        <f>'IDT-1 Calculation'!DJ80</f>
        <v>-209.21699999999998</v>
      </c>
      <c r="G80" s="99">
        <f t="shared" si="1"/>
        <v>0</v>
      </c>
    </row>
    <row r="81" spans="1:7">
      <c r="A81" s="98" t="s">
        <v>123</v>
      </c>
      <c r="B81" s="94">
        <f>'IDT-1 Calculation'!DF81</f>
        <v>136.41</v>
      </c>
      <c r="C81" s="94">
        <f>'IDT-1 Calculation'!DG81</f>
        <v>84.518000000000001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-220.928</v>
      </c>
      <c r="G81" s="99">
        <f t="shared" si="1"/>
        <v>0</v>
      </c>
    </row>
    <row r="82" spans="1:7">
      <c r="A82" s="98" t="s">
        <v>124</v>
      </c>
      <c r="B82" s="94">
        <f>'IDT-1 Calculation'!DF82</f>
        <v>154.26900000000001</v>
      </c>
      <c r="C82" s="94">
        <f>'IDT-1 Calculation'!DG82</f>
        <v>95.584000000000003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-249.85300000000001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227.47399999999999</v>
      </c>
      <c r="C83" s="94">
        <f>'IDT-1 Calculation'!DG83</f>
        <v>35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-262.47399999999999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251.09100000000001</v>
      </c>
      <c r="C84" s="94">
        <f>'IDT-1 Calculation'!DG84</f>
        <v>25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-276.09100000000001</v>
      </c>
      <c r="G84" s="99">
        <f t="shared" si="1"/>
        <v>0</v>
      </c>
    </row>
    <row r="85" spans="1:7">
      <c r="A85" s="98" t="s">
        <v>127</v>
      </c>
      <c r="B85" s="94">
        <f>'IDT-1 Calculation'!DF85</f>
        <v>291.41000000000003</v>
      </c>
      <c r="C85" s="94">
        <f>'IDT-1 Calculation'!DG85</f>
        <v>15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-306.41000000000003</v>
      </c>
      <c r="G85" s="99">
        <f t="shared" si="1"/>
        <v>0</v>
      </c>
    </row>
    <row r="86" spans="1:7">
      <c r="A86" s="98" t="s">
        <v>128</v>
      </c>
      <c r="B86" s="94">
        <f>'IDT-1 Calculation'!DF86</f>
        <v>330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-330</v>
      </c>
      <c r="G86" s="99">
        <f t="shared" si="1"/>
        <v>0</v>
      </c>
    </row>
    <row r="87" spans="1:7">
      <c r="A87" s="98" t="s">
        <v>129</v>
      </c>
      <c r="B87" s="94">
        <f>'IDT-1 Calculation'!DF87</f>
        <v>295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-295</v>
      </c>
      <c r="G87" s="99">
        <f t="shared" si="1"/>
        <v>0</v>
      </c>
    </row>
    <row r="88" spans="1:7">
      <c r="A88" s="98" t="s">
        <v>130</v>
      </c>
      <c r="B88" s="94">
        <f>'IDT-1 Calculation'!DF88</f>
        <v>271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-271</v>
      </c>
      <c r="G88" s="99">
        <f t="shared" si="1"/>
        <v>0</v>
      </c>
    </row>
    <row r="89" spans="1:7">
      <c r="A89" s="98" t="s">
        <v>131</v>
      </c>
      <c r="B89" s="94">
        <f>'IDT-1 Calculation'!DF89</f>
        <v>255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-255</v>
      </c>
      <c r="G89" s="99">
        <f t="shared" si="1"/>
        <v>0</v>
      </c>
    </row>
    <row r="90" spans="1:7">
      <c r="A90" s="98" t="s">
        <v>132</v>
      </c>
      <c r="B90" s="94">
        <f>'IDT-1 Calculation'!DF90</f>
        <v>224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-224</v>
      </c>
      <c r="G90" s="99">
        <f t="shared" si="1"/>
        <v>0</v>
      </c>
    </row>
    <row r="91" spans="1:7">
      <c r="A91" s="98" t="s">
        <v>133</v>
      </c>
      <c r="B91" s="94">
        <f>'IDT-1 Calculation'!DF91</f>
        <v>251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-251</v>
      </c>
      <c r="G91" s="99">
        <f t="shared" si="1"/>
        <v>0</v>
      </c>
    </row>
    <row r="92" spans="1:7">
      <c r="A92" s="98" t="s">
        <v>134</v>
      </c>
      <c r="B92" s="94">
        <f>'IDT-1 Calculation'!DF92</f>
        <v>216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-216</v>
      </c>
      <c r="G92" s="99">
        <f t="shared" si="1"/>
        <v>0</v>
      </c>
    </row>
    <row r="93" spans="1:7">
      <c r="A93" s="98" t="s">
        <v>135</v>
      </c>
      <c r="B93" s="94">
        <f>'IDT-1 Calculation'!DF93</f>
        <v>187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-187</v>
      </c>
      <c r="G93" s="99">
        <f t="shared" si="1"/>
        <v>0</v>
      </c>
    </row>
    <row r="94" spans="1:7">
      <c r="A94" s="98" t="s">
        <v>136</v>
      </c>
      <c r="B94" s="94">
        <f>'IDT-1 Calculation'!DF94</f>
        <v>157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-157</v>
      </c>
      <c r="G94" s="99">
        <f t="shared" si="1"/>
        <v>0</v>
      </c>
    </row>
    <row r="95" spans="1:7">
      <c r="A95" s="98" t="s">
        <v>137</v>
      </c>
      <c r="B95" s="94">
        <f>'IDT-1 Calculation'!DF95</f>
        <v>80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-80</v>
      </c>
      <c r="G95" s="99">
        <f t="shared" si="1"/>
        <v>0</v>
      </c>
    </row>
    <row r="96" spans="1:7">
      <c r="A96" s="98" t="s">
        <v>138</v>
      </c>
      <c r="B96" s="94">
        <f>'IDT-1 Calculation'!DF96</f>
        <v>54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-54</v>
      </c>
      <c r="G96" s="99">
        <f t="shared" si="1"/>
        <v>0</v>
      </c>
    </row>
    <row r="97" spans="1:7">
      <c r="A97" s="98" t="s">
        <v>139</v>
      </c>
      <c r="B97" s="94">
        <f>'IDT-1 Calculation'!DF97</f>
        <v>21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-21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1.7708242500000002</v>
      </c>
      <c r="C99" s="110">
        <f>SUM(C3:C98)/4000</f>
        <v>0.23502175</v>
      </c>
      <c r="D99" s="110">
        <f>SUM(D3:D98)/4000</f>
        <v>0</v>
      </c>
      <c r="E99" s="110">
        <f>SUM(E3:E98)/4000</f>
        <v>0</v>
      </c>
      <c r="F99" s="110">
        <f>SUM(F3:F98)/4000</f>
        <v>-2.005846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3.94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7.3</v>
      </c>
      <c r="AP3" s="196">
        <v>9.58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3.94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7.3</v>
      </c>
      <c r="AP4" s="196">
        <v>9.58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3.94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7.3</v>
      </c>
      <c r="AP5" s="196">
        <v>9.58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3.94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7.3</v>
      </c>
      <c r="AP6" s="196">
        <v>9.58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3.94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7.3</v>
      </c>
      <c r="AP7" s="196">
        <v>9.58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3.94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7.3</v>
      </c>
      <c r="AP8" s="196">
        <v>9.58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3.94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7.3</v>
      </c>
      <c r="AP9" s="196">
        <v>9.58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3.94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7.3</v>
      </c>
      <c r="AP10" s="196">
        <v>9.58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3.94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7.3</v>
      </c>
      <c r="AP11" s="196">
        <v>9.58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3.94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7.3</v>
      </c>
      <c r="AP12" s="196">
        <v>9.58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3.94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7.3</v>
      </c>
      <c r="AP13" s="196">
        <v>9.58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3.94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7.3</v>
      </c>
      <c r="AP14" s="196">
        <v>9.58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3.94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7.3</v>
      </c>
      <c r="AP15" s="196">
        <v>9.58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3.94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7.3</v>
      </c>
      <c r="AP16" s="196">
        <v>9.58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3.94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7.3</v>
      </c>
      <c r="AP17" s="196">
        <v>9.58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3.94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7.3</v>
      </c>
      <c r="AP18" s="196">
        <v>9.58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3.94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7.3</v>
      </c>
      <c r="AP19" s="196">
        <v>9.58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3.94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7.3</v>
      </c>
      <c r="AP20" s="196">
        <v>9.58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3.94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7.3</v>
      </c>
      <c r="AP21" s="196">
        <v>9.58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3.94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7.3</v>
      </c>
      <c r="AP22" s="196">
        <v>9.58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3.94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7.3</v>
      </c>
      <c r="AP23" s="196">
        <v>9.58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3.94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7.3</v>
      </c>
      <c r="AP24" s="196">
        <v>9.58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3.94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7.3</v>
      </c>
      <c r="AP25" s="196">
        <v>9.58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3.94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7.3</v>
      </c>
      <c r="AP26" s="196">
        <v>9.58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3.94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7.3</v>
      </c>
      <c r="AP27" s="196">
        <v>9.58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3.94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7.3</v>
      </c>
      <c r="AP28" s="196">
        <v>9.58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3.94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7.3</v>
      </c>
      <c r="AP29" s="196">
        <v>9.58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3.94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7.3</v>
      </c>
      <c r="AP30" s="196">
        <v>9.58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3.94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7.3</v>
      </c>
      <c r="AP31" s="196">
        <v>9.58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3.94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7.3</v>
      </c>
      <c r="AP32" s="196">
        <v>9.58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3.94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7.3</v>
      </c>
      <c r="AP33" s="196">
        <v>9.58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3.94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7.3</v>
      </c>
      <c r="AP34" s="196">
        <v>9.58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3.94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7.3</v>
      </c>
      <c r="AP35" s="196">
        <v>9.58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3.94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7.3</v>
      </c>
      <c r="AP36" s="196">
        <v>9.58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3.94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7.3</v>
      </c>
      <c r="AP37" s="196">
        <v>9.58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3.94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7.3</v>
      </c>
      <c r="AP38" s="196">
        <v>9.58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3.94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7.3</v>
      </c>
      <c r="AP39" s="196">
        <v>9.58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3.94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7.3</v>
      </c>
      <c r="AP40" s="196">
        <v>9.58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3.94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7.3</v>
      </c>
      <c r="AP41" s="196">
        <v>9.58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3.94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7.3</v>
      </c>
      <c r="AP42" s="196">
        <v>9.58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3.94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7.3</v>
      </c>
      <c r="AP43" s="196">
        <v>9.58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3.94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7.3</v>
      </c>
      <c r="AP44" s="196">
        <v>9.58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3.94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7.3</v>
      </c>
      <c r="AP45" s="196">
        <v>9.58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3.94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7.3</v>
      </c>
      <c r="AP46" s="196">
        <v>9.58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3.94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7.3</v>
      </c>
      <c r="AP47" s="196">
        <v>9.58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3.94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7.3</v>
      </c>
      <c r="AP48" s="196">
        <v>9.58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3.94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7.3</v>
      </c>
      <c r="AP49" s="196">
        <v>9.58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3.94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7.3</v>
      </c>
      <c r="AP50" s="196">
        <v>9.58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3.94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7.3</v>
      </c>
      <c r="AP51" s="196">
        <v>9.58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3.94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7.3</v>
      </c>
      <c r="AP52" s="196">
        <v>9.58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3.94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7.3</v>
      </c>
      <c r="AP53" s="196">
        <v>9.58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3.94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7.3</v>
      </c>
      <c r="AP54" s="196">
        <v>9.58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3.94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7.3</v>
      </c>
      <c r="AP55" s="196">
        <v>9.58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3.94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7.3</v>
      </c>
      <c r="AP56" s="196">
        <v>9.58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3.94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7.3</v>
      </c>
      <c r="AP57" s="196">
        <v>9.58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3.94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7.3</v>
      </c>
      <c r="AP58" s="196">
        <v>9.58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3.94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7.3</v>
      </c>
      <c r="AP59" s="196">
        <v>9.58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3.94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7.3</v>
      </c>
      <c r="AP60" s="196">
        <v>9.58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3.94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7.3</v>
      </c>
      <c r="AP61" s="196">
        <v>9.58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3.94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7.3</v>
      </c>
      <c r="AP62" s="196">
        <v>9.58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3.94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7.3</v>
      </c>
      <c r="AP63" s="196">
        <v>9.58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3.94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7.3</v>
      </c>
      <c r="AP64" s="196">
        <v>9.58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3.94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7.3</v>
      </c>
      <c r="AP65" s="196">
        <v>9.58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3.94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7.3</v>
      </c>
      <c r="AP66" s="196">
        <v>9.58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3.94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7.3</v>
      </c>
      <c r="AP67" s="196">
        <v>9.58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3.94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7.3</v>
      </c>
      <c r="AP68" s="196">
        <v>9.58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3.94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7.3</v>
      </c>
      <c r="AP69" s="196">
        <v>9.58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3.94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7.3</v>
      </c>
      <c r="AP70" s="196">
        <v>9.58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3.94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7.3</v>
      </c>
      <c r="AP71" s="196">
        <v>9.58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3.94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7.3</v>
      </c>
      <c r="AP72" s="196">
        <v>9.58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3.94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7.3</v>
      </c>
      <c r="AP73" s="196">
        <v>9.58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3.94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7.3</v>
      </c>
      <c r="AP74" s="196">
        <v>9.58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3.94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7.3</v>
      </c>
      <c r="AP75" s="196">
        <v>9.58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3.94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7.3</v>
      </c>
      <c r="AP76" s="196">
        <v>9.58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3.94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7.3</v>
      </c>
      <c r="AP77" s="196">
        <v>9.58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3.94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7.3</v>
      </c>
      <c r="AP78" s="196">
        <v>9.58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3.94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7.3</v>
      </c>
      <c r="AP79" s="196">
        <v>9.58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3.94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7.3</v>
      </c>
      <c r="AP80" s="196">
        <v>9.58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3.94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7.3</v>
      </c>
      <c r="AP81" s="196">
        <v>9.58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3.94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7.3</v>
      </c>
      <c r="AP82" s="196">
        <v>9.58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3.94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7.3</v>
      </c>
      <c r="AP83" s="196">
        <v>9.58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3.94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7.3</v>
      </c>
      <c r="AP84" s="196">
        <v>9.58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3.94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7.3</v>
      </c>
      <c r="AP85" s="196">
        <v>9.58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3.94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7.3</v>
      </c>
      <c r="AP86" s="196">
        <v>9.58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3.94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7.3</v>
      </c>
      <c r="AP87" s="196">
        <v>9.58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3.94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7.3</v>
      </c>
      <c r="AP88" s="196">
        <v>9.58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3.94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7.3</v>
      </c>
      <c r="AP89" s="196">
        <v>9.58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3.94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7.3</v>
      </c>
      <c r="AP90" s="196">
        <v>9.58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3.94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7.3</v>
      </c>
      <c r="AP91" s="196">
        <v>9.58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3.94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7.3</v>
      </c>
      <c r="AP92" s="196">
        <v>9.58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3.94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7.3</v>
      </c>
      <c r="AP93" s="196">
        <v>9.58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3.94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7.3</v>
      </c>
      <c r="AP94" s="196">
        <v>9.58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3.94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7.3</v>
      </c>
      <c r="AP95" s="196">
        <v>9.58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3.94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7.3</v>
      </c>
      <c r="AP96" s="196">
        <v>9.58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3.94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7.3</v>
      </c>
      <c r="AP97" s="196">
        <v>9.58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3.94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7.3</v>
      </c>
      <c r="AP98" s="196">
        <v>9.58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0.17519999999999986</v>
      </c>
      <c r="AP99">
        <f t="shared" si="0"/>
        <v>0.22992000000000035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19.52</v>
      </c>
      <c r="AJ3" s="196">
        <v>0</v>
      </c>
      <c r="AK3" s="196">
        <v>0.35</v>
      </c>
      <c r="AL3" s="196">
        <v>0</v>
      </c>
      <c r="AM3" s="196">
        <v>0</v>
      </c>
      <c r="AN3" s="196">
        <v>0</v>
      </c>
      <c r="AO3" s="196">
        <v>29.18</v>
      </c>
      <c r="AP3" s="196">
        <v>38.299999999999997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19.52</v>
      </c>
      <c r="AJ4" s="196">
        <v>0</v>
      </c>
      <c r="AK4" s="196">
        <v>0.35</v>
      </c>
      <c r="AL4" s="196">
        <v>0</v>
      </c>
      <c r="AM4" s="196">
        <v>0</v>
      </c>
      <c r="AN4" s="196">
        <v>0</v>
      </c>
      <c r="AO4" s="196">
        <v>29.18</v>
      </c>
      <c r="AP4" s="196">
        <v>38.299999999999997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19.52</v>
      </c>
      <c r="AJ5" s="196">
        <v>0</v>
      </c>
      <c r="AK5" s="196">
        <v>0.35</v>
      </c>
      <c r="AL5" s="196">
        <v>0</v>
      </c>
      <c r="AM5" s="196">
        <v>0</v>
      </c>
      <c r="AN5" s="196">
        <v>0</v>
      </c>
      <c r="AO5" s="196">
        <v>29.18</v>
      </c>
      <c r="AP5" s="196">
        <v>38.299999999999997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19.52</v>
      </c>
      <c r="AJ6" s="196">
        <v>0</v>
      </c>
      <c r="AK6" s="196">
        <v>0.35</v>
      </c>
      <c r="AL6" s="196">
        <v>0</v>
      </c>
      <c r="AM6" s="196">
        <v>0</v>
      </c>
      <c r="AN6" s="196">
        <v>0</v>
      </c>
      <c r="AO6" s="196">
        <v>29.18</v>
      </c>
      <c r="AP6" s="196">
        <v>38.299999999999997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19.52</v>
      </c>
      <c r="AJ7" s="196">
        <v>0</v>
      </c>
      <c r="AK7" s="196">
        <v>0.35</v>
      </c>
      <c r="AL7" s="196">
        <v>0</v>
      </c>
      <c r="AM7" s="196">
        <v>0</v>
      </c>
      <c r="AN7" s="196">
        <v>0</v>
      </c>
      <c r="AO7" s="196">
        <v>29.18</v>
      </c>
      <c r="AP7" s="196">
        <v>38.299999999999997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19.52</v>
      </c>
      <c r="AJ8" s="196">
        <v>0</v>
      </c>
      <c r="AK8" s="196">
        <v>0.35</v>
      </c>
      <c r="AL8" s="196">
        <v>0</v>
      </c>
      <c r="AM8" s="196">
        <v>0</v>
      </c>
      <c r="AN8" s="196">
        <v>0</v>
      </c>
      <c r="AO8" s="196">
        <v>29.18</v>
      </c>
      <c r="AP8" s="196">
        <v>38.299999999999997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19.52</v>
      </c>
      <c r="AJ9" s="196">
        <v>0</v>
      </c>
      <c r="AK9" s="196">
        <v>0.35</v>
      </c>
      <c r="AL9" s="196">
        <v>0</v>
      </c>
      <c r="AM9" s="196">
        <v>0</v>
      </c>
      <c r="AN9" s="196">
        <v>0</v>
      </c>
      <c r="AO9" s="196">
        <v>29.18</v>
      </c>
      <c r="AP9" s="196">
        <v>38.299999999999997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19.52</v>
      </c>
      <c r="AJ10" s="196">
        <v>0</v>
      </c>
      <c r="AK10" s="196">
        <v>0.35</v>
      </c>
      <c r="AL10" s="196">
        <v>0</v>
      </c>
      <c r="AM10" s="196">
        <v>0</v>
      </c>
      <c r="AN10" s="196">
        <v>0</v>
      </c>
      <c r="AO10" s="196">
        <v>29.18</v>
      </c>
      <c r="AP10" s="196">
        <v>38.299999999999997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19.52</v>
      </c>
      <c r="AJ11" s="196">
        <v>0</v>
      </c>
      <c r="AK11" s="196">
        <v>0.35</v>
      </c>
      <c r="AL11" s="196">
        <v>0</v>
      </c>
      <c r="AM11" s="196">
        <v>0</v>
      </c>
      <c r="AN11" s="196">
        <v>0</v>
      </c>
      <c r="AO11" s="196">
        <v>29.18</v>
      </c>
      <c r="AP11" s="196">
        <v>38.299999999999997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19.52</v>
      </c>
      <c r="AJ12" s="196">
        <v>0</v>
      </c>
      <c r="AK12" s="196">
        <v>0.35</v>
      </c>
      <c r="AL12" s="196">
        <v>0</v>
      </c>
      <c r="AM12" s="196">
        <v>0</v>
      </c>
      <c r="AN12" s="196">
        <v>0</v>
      </c>
      <c r="AO12" s="196">
        <v>29.18</v>
      </c>
      <c r="AP12" s="196">
        <v>38.299999999999997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19.52</v>
      </c>
      <c r="AJ13" s="196">
        <v>0</v>
      </c>
      <c r="AK13" s="196">
        <v>0.35</v>
      </c>
      <c r="AL13" s="196">
        <v>0</v>
      </c>
      <c r="AM13" s="196">
        <v>0</v>
      </c>
      <c r="AN13" s="196">
        <v>0</v>
      </c>
      <c r="AO13" s="196">
        <v>29.18</v>
      </c>
      <c r="AP13" s="196">
        <v>38.299999999999997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19.52</v>
      </c>
      <c r="AJ14" s="196">
        <v>0</v>
      </c>
      <c r="AK14" s="196">
        <v>0.35</v>
      </c>
      <c r="AL14" s="196">
        <v>0</v>
      </c>
      <c r="AM14" s="196">
        <v>0</v>
      </c>
      <c r="AN14" s="196">
        <v>0</v>
      </c>
      <c r="AO14" s="196">
        <v>29.18</v>
      </c>
      <c r="AP14" s="196">
        <v>38.299999999999997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19.52</v>
      </c>
      <c r="AJ15" s="196">
        <v>0</v>
      </c>
      <c r="AK15" s="196">
        <v>0.35</v>
      </c>
      <c r="AL15" s="196">
        <v>0</v>
      </c>
      <c r="AM15" s="196">
        <v>0</v>
      </c>
      <c r="AN15" s="196">
        <v>0</v>
      </c>
      <c r="AO15" s="196">
        <v>29.18</v>
      </c>
      <c r="AP15" s="196">
        <v>38.299999999999997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19.52</v>
      </c>
      <c r="AJ16" s="196">
        <v>0</v>
      </c>
      <c r="AK16" s="196">
        <v>0.35</v>
      </c>
      <c r="AL16" s="196">
        <v>0</v>
      </c>
      <c r="AM16" s="196">
        <v>0</v>
      </c>
      <c r="AN16" s="196">
        <v>0</v>
      </c>
      <c r="AO16" s="196">
        <v>29.18</v>
      </c>
      <c r="AP16" s="196">
        <v>38.299999999999997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19.52</v>
      </c>
      <c r="AJ17" s="196">
        <v>0</v>
      </c>
      <c r="AK17" s="196">
        <v>0.35</v>
      </c>
      <c r="AL17" s="196">
        <v>0</v>
      </c>
      <c r="AM17" s="196">
        <v>0</v>
      </c>
      <c r="AN17" s="196">
        <v>0</v>
      </c>
      <c r="AO17" s="196">
        <v>29.18</v>
      </c>
      <c r="AP17" s="196">
        <v>38.299999999999997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19.52</v>
      </c>
      <c r="AJ18" s="196">
        <v>0</v>
      </c>
      <c r="AK18" s="196">
        <v>0.35</v>
      </c>
      <c r="AL18" s="196">
        <v>0</v>
      </c>
      <c r="AM18" s="196">
        <v>0</v>
      </c>
      <c r="AN18" s="196">
        <v>0</v>
      </c>
      <c r="AO18" s="196">
        <v>29.18</v>
      </c>
      <c r="AP18" s="196">
        <v>38.299999999999997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19.52</v>
      </c>
      <c r="AJ19" s="196">
        <v>0</v>
      </c>
      <c r="AK19" s="196">
        <v>0.35</v>
      </c>
      <c r="AL19" s="196">
        <v>0</v>
      </c>
      <c r="AM19" s="196">
        <v>0</v>
      </c>
      <c r="AN19" s="196">
        <v>0</v>
      </c>
      <c r="AO19" s="196">
        <v>29.18</v>
      </c>
      <c r="AP19" s="196">
        <v>38.299999999999997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19.52</v>
      </c>
      <c r="AJ20" s="196">
        <v>0</v>
      </c>
      <c r="AK20" s="196">
        <v>0.35</v>
      </c>
      <c r="AL20" s="196">
        <v>0</v>
      </c>
      <c r="AM20" s="196">
        <v>0</v>
      </c>
      <c r="AN20" s="196">
        <v>0</v>
      </c>
      <c r="AO20" s="196">
        <v>29.18</v>
      </c>
      <c r="AP20" s="196">
        <v>38.299999999999997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19.52</v>
      </c>
      <c r="AJ21" s="196">
        <v>0</v>
      </c>
      <c r="AK21" s="196">
        <v>0.35</v>
      </c>
      <c r="AL21" s="196">
        <v>0</v>
      </c>
      <c r="AM21" s="196">
        <v>0</v>
      </c>
      <c r="AN21" s="196">
        <v>0</v>
      </c>
      <c r="AO21" s="196">
        <v>29.18</v>
      </c>
      <c r="AP21" s="196">
        <v>38.299999999999997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19.52</v>
      </c>
      <c r="AJ22" s="196">
        <v>0</v>
      </c>
      <c r="AK22" s="196">
        <v>0.35</v>
      </c>
      <c r="AL22" s="196">
        <v>0</v>
      </c>
      <c r="AM22" s="196">
        <v>0</v>
      </c>
      <c r="AN22" s="196">
        <v>0</v>
      </c>
      <c r="AO22" s="196">
        <v>29.18</v>
      </c>
      <c r="AP22" s="196">
        <v>38.299999999999997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19.52</v>
      </c>
      <c r="AJ23" s="196">
        <v>0</v>
      </c>
      <c r="AK23" s="196">
        <v>0.35</v>
      </c>
      <c r="AL23" s="196">
        <v>0</v>
      </c>
      <c r="AM23" s="196">
        <v>0</v>
      </c>
      <c r="AN23" s="196">
        <v>0</v>
      </c>
      <c r="AO23" s="196">
        <v>29.18</v>
      </c>
      <c r="AP23" s="196">
        <v>38.299999999999997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19.52</v>
      </c>
      <c r="AJ24" s="196">
        <v>0</v>
      </c>
      <c r="AK24" s="196">
        <v>0.35</v>
      </c>
      <c r="AL24" s="196">
        <v>0</v>
      </c>
      <c r="AM24" s="196">
        <v>0</v>
      </c>
      <c r="AN24" s="196">
        <v>0</v>
      </c>
      <c r="AO24" s="196">
        <v>29.18</v>
      </c>
      <c r="AP24" s="196">
        <v>38.299999999999997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19.52</v>
      </c>
      <c r="AJ25" s="196">
        <v>0</v>
      </c>
      <c r="AK25" s="196">
        <v>0.35</v>
      </c>
      <c r="AL25" s="196">
        <v>0</v>
      </c>
      <c r="AM25" s="196">
        <v>0</v>
      </c>
      <c r="AN25" s="196">
        <v>0</v>
      </c>
      <c r="AO25" s="196">
        <v>29.18</v>
      </c>
      <c r="AP25" s="196">
        <v>38.299999999999997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19.52</v>
      </c>
      <c r="AJ26" s="196">
        <v>0</v>
      </c>
      <c r="AK26" s="196">
        <v>0.35</v>
      </c>
      <c r="AL26" s="196">
        <v>0</v>
      </c>
      <c r="AM26" s="196">
        <v>0</v>
      </c>
      <c r="AN26" s="196">
        <v>0</v>
      </c>
      <c r="AO26" s="196">
        <v>29.18</v>
      </c>
      <c r="AP26" s="196">
        <v>38.299999999999997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19.52</v>
      </c>
      <c r="AJ27" s="196">
        <v>0</v>
      </c>
      <c r="AK27" s="196">
        <v>0.35</v>
      </c>
      <c r="AL27" s="196">
        <v>0</v>
      </c>
      <c r="AM27" s="196">
        <v>0</v>
      </c>
      <c r="AN27" s="196">
        <v>0</v>
      </c>
      <c r="AO27" s="196">
        <v>29.18</v>
      </c>
      <c r="AP27" s="196">
        <v>38.299999999999997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19.52</v>
      </c>
      <c r="AJ28" s="196">
        <v>0</v>
      </c>
      <c r="AK28" s="196">
        <v>0.35</v>
      </c>
      <c r="AL28" s="196">
        <v>0</v>
      </c>
      <c r="AM28" s="196">
        <v>0</v>
      </c>
      <c r="AN28" s="196">
        <v>0</v>
      </c>
      <c r="AO28" s="196">
        <v>29.18</v>
      </c>
      <c r="AP28" s="196">
        <v>38.299999999999997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19.52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29.18</v>
      </c>
      <c r="AP29" s="196">
        <v>38.299999999999997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19.52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29.18</v>
      </c>
      <c r="AP30" s="196">
        <v>38.299999999999997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19.52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29.18</v>
      </c>
      <c r="AP31" s="196">
        <v>38.299999999999997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19.52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29.18</v>
      </c>
      <c r="AP32" s="196">
        <v>38.299999999999997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19.52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29.18</v>
      </c>
      <c r="AP33" s="196">
        <v>38.299999999999997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19.52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29.18</v>
      </c>
      <c r="AP34" s="196">
        <v>38.299999999999997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19.52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29.18</v>
      </c>
      <c r="AP35" s="196">
        <v>38.299999999999997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19.52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29.18</v>
      </c>
      <c r="AP36" s="196">
        <v>38.299999999999997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19.52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29.18</v>
      </c>
      <c r="AP37" s="196">
        <v>38.299999999999997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19.52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29.18</v>
      </c>
      <c r="AP38" s="196">
        <v>38.299999999999997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19.52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29.18</v>
      </c>
      <c r="AP39" s="196">
        <v>38.299999999999997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19.52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29.18</v>
      </c>
      <c r="AP40" s="196">
        <v>38.299999999999997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19.52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29.18</v>
      </c>
      <c r="AP41" s="196">
        <v>38.299999999999997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19.52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29.18</v>
      </c>
      <c r="AP42" s="196">
        <v>38.299999999999997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19.52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29.18</v>
      </c>
      <c r="AP43" s="196">
        <v>38.299999999999997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19.52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29.18</v>
      </c>
      <c r="AP44" s="196">
        <v>38.299999999999997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19.52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29.18</v>
      </c>
      <c r="AP45" s="196">
        <v>38.299999999999997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19.52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29.18</v>
      </c>
      <c r="AP46" s="196">
        <v>38.299999999999997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19.52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29.18</v>
      </c>
      <c r="AP47" s="196">
        <v>38.299999999999997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19.52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29.18</v>
      </c>
      <c r="AP48" s="196">
        <v>38.299999999999997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19.52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29.18</v>
      </c>
      <c r="AP49" s="196">
        <v>38.299999999999997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19.52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29.18</v>
      </c>
      <c r="AP50" s="196">
        <v>38.299999999999997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19.52</v>
      </c>
      <c r="AJ51" s="196">
        <v>0</v>
      </c>
      <c r="AK51" s="196">
        <v>0.35</v>
      </c>
      <c r="AL51" s="196">
        <v>0</v>
      </c>
      <c r="AM51" s="196">
        <v>0</v>
      </c>
      <c r="AN51" s="196">
        <v>0</v>
      </c>
      <c r="AO51" s="196">
        <v>29.18</v>
      </c>
      <c r="AP51" s="196">
        <v>38.299999999999997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19.52</v>
      </c>
      <c r="AJ52" s="196">
        <v>0</v>
      </c>
      <c r="AK52" s="196">
        <v>0.35</v>
      </c>
      <c r="AL52" s="196">
        <v>0</v>
      </c>
      <c r="AM52" s="196">
        <v>0</v>
      </c>
      <c r="AN52" s="196">
        <v>0</v>
      </c>
      <c r="AO52" s="196">
        <v>29.18</v>
      </c>
      <c r="AP52" s="196">
        <v>38.299999999999997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19.52</v>
      </c>
      <c r="AJ53" s="196">
        <v>0</v>
      </c>
      <c r="AK53" s="196">
        <v>0.35</v>
      </c>
      <c r="AL53" s="196">
        <v>0</v>
      </c>
      <c r="AM53" s="196">
        <v>0</v>
      </c>
      <c r="AN53" s="196">
        <v>0</v>
      </c>
      <c r="AO53" s="196">
        <v>29.18</v>
      </c>
      <c r="AP53" s="196">
        <v>38.299999999999997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19.52</v>
      </c>
      <c r="AJ54" s="196">
        <v>0</v>
      </c>
      <c r="AK54" s="196">
        <v>0.35</v>
      </c>
      <c r="AL54" s="196">
        <v>0</v>
      </c>
      <c r="AM54" s="196">
        <v>0</v>
      </c>
      <c r="AN54" s="196">
        <v>0</v>
      </c>
      <c r="AO54" s="196">
        <v>29.18</v>
      </c>
      <c r="AP54" s="196">
        <v>38.299999999999997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19.52</v>
      </c>
      <c r="AJ55" s="196">
        <v>0</v>
      </c>
      <c r="AK55" s="196">
        <v>0.35</v>
      </c>
      <c r="AL55" s="196">
        <v>0</v>
      </c>
      <c r="AM55" s="196">
        <v>0</v>
      </c>
      <c r="AN55" s="196">
        <v>0</v>
      </c>
      <c r="AO55" s="196">
        <v>29.18</v>
      </c>
      <c r="AP55" s="196">
        <v>38.299999999999997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19.52</v>
      </c>
      <c r="AJ56" s="196">
        <v>0</v>
      </c>
      <c r="AK56" s="196">
        <v>0.35</v>
      </c>
      <c r="AL56" s="196">
        <v>0</v>
      </c>
      <c r="AM56" s="196">
        <v>0</v>
      </c>
      <c r="AN56" s="196">
        <v>0</v>
      </c>
      <c r="AO56" s="196">
        <v>29.18</v>
      </c>
      <c r="AP56" s="196">
        <v>38.299999999999997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19.52</v>
      </c>
      <c r="AJ57" s="196">
        <v>0</v>
      </c>
      <c r="AK57" s="196">
        <v>0.35</v>
      </c>
      <c r="AL57" s="196">
        <v>0</v>
      </c>
      <c r="AM57" s="196">
        <v>0</v>
      </c>
      <c r="AN57" s="196">
        <v>0</v>
      </c>
      <c r="AO57" s="196">
        <v>29.18</v>
      </c>
      <c r="AP57" s="196">
        <v>38.299999999999997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19.52</v>
      </c>
      <c r="AJ58" s="196">
        <v>0</v>
      </c>
      <c r="AK58" s="196">
        <v>0.35</v>
      </c>
      <c r="AL58" s="196">
        <v>0</v>
      </c>
      <c r="AM58" s="196">
        <v>0</v>
      </c>
      <c r="AN58" s="196">
        <v>0</v>
      </c>
      <c r="AO58" s="196">
        <v>29.18</v>
      </c>
      <c r="AP58" s="196">
        <v>38.299999999999997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19.52</v>
      </c>
      <c r="AJ59" s="196">
        <v>0</v>
      </c>
      <c r="AK59" s="196">
        <v>0.35</v>
      </c>
      <c r="AL59" s="196">
        <v>0</v>
      </c>
      <c r="AM59" s="196">
        <v>0</v>
      </c>
      <c r="AN59" s="196">
        <v>0</v>
      </c>
      <c r="AO59" s="196">
        <v>29.18</v>
      </c>
      <c r="AP59" s="196">
        <v>38.299999999999997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19.52</v>
      </c>
      <c r="AJ60" s="196">
        <v>0</v>
      </c>
      <c r="AK60" s="196">
        <v>0.35</v>
      </c>
      <c r="AL60" s="196">
        <v>0</v>
      </c>
      <c r="AM60" s="196">
        <v>0</v>
      </c>
      <c r="AN60" s="196">
        <v>0</v>
      </c>
      <c r="AO60" s="196">
        <v>29.18</v>
      </c>
      <c r="AP60" s="196">
        <v>38.299999999999997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19.52</v>
      </c>
      <c r="AJ61" s="196">
        <v>0</v>
      </c>
      <c r="AK61" s="196">
        <v>0.35</v>
      </c>
      <c r="AL61" s="196">
        <v>0</v>
      </c>
      <c r="AM61" s="196">
        <v>0</v>
      </c>
      <c r="AN61" s="196">
        <v>0</v>
      </c>
      <c r="AO61" s="196">
        <v>29.18</v>
      </c>
      <c r="AP61" s="196">
        <v>38.299999999999997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19.52</v>
      </c>
      <c r="AJ62" s="196">
        <v>0</v>
      </c>
      <c r="AK62" s="196">
        <v>0.35</v>
      </c>
      <c r="AL62" s="196">
        <v>0</v>
      </c>
      <c r="AM62" s="196">
        <v>0</v>
      </c>
      <c r="AN62" s="196">
        <v>0</v>
      </c>
      <c r="AO62" s="196">
        <v>29.18</v>
      </c>
      <c r="AP62" s="196">
        <v>38.299999999999997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19.52</v>
      </c>
      <c r="AJ63" s="196">
        <v>0</v>
      </c>
      <c r="AK63" s="196">
        <v>0.35</v>
      </c>
      <c r="AL63" s="196">
        <v>0</v>
      </c>
      <c r="AM63" s="196">
        <v>0</v>
      </c>
      <c r="AN63" s="196">
        <v>0</v>
      </c>
      <c r="AO63" s="196">
        <v>29.18</v>
      </c>
      <c r="AP63" s="196">
        <v>38.299999999999997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19.52</v>
      </c>
      <c r="AJ64" s="196">
        <v>0</v>
      </c>
      <c r="AK64" s="196">
        <v>0.35</v>
      </c>
      <c r="AL64" s="196">
        <v>0</v>
      </c>
      <c r="AM64" s="196">
        <v>0</v>
      </c>
      <c r="AN64" s="196">
        <v>0</v>
      </c>
      <c r="AO64" s="196">
        <v>29.18</v>
      </c>
      <c r="AP64" s="196">
        <v>38.299999999999997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19.52</v>
      </c>
      <c r="AJ65" s="196">
        <v>0</v>
      </c>
      <c r="AK65" s="196">
        <v>0.35</v>
      </c>
      <c r="AL65" s="196">
        <v>0</v>
      </c>
      <c r="AM65" s="196">
        <v>0</v>
      </c>
      <c r="AN65" s="196">
        <v>0</v>
      </c>
      <c r="AO65" s="196">
        <v>29.18</v>
      </c>
      <c r="AP65" s="196">
        <v>38.299999999999997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19.52</v>
      </c>
      <c r="AJ66" s="196">
        <v>0</v>
      </c>
      <c r="AK66" s="196">
        <v>0.35</v>
      </c>
      <c r="AL66" s="196">
        <v>0</v>
      </c>
      <c r="AM66" s="196">
        <v>0</v>
      </c>
      <c r="AN66" s="196">
        <v>0</v>
      </c>
      <c r="AO66" s="196">
        <v>29.18</v>
      </c>
      <c r="AP66" s="196">
        <v>38.299999999999997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19.52</v>
      </c>
      <c r="AJ67" s="196">
        <v>0</v>
      </c>
      <c r="AK67" s="196">
        <v>0.35</v>
      </c>
      <c r="AL67" s="196">
        <v>0</v>
      </c>
      <c r="AM67" s="196">
        <v>0</v>
      </c>
      <c r="AN67" s="196">
        <v>0</v>
      </c>
      <c r="AO67" s="196">
        <v>29.18</v>
      </c>
      <c r="AP67" s="196">
        <v>38.299999999999997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19.52</v>
      </c>
      <c r="AJ68" s="196">
        <v>0</v>
      </c>
      <c r="AK68" s="196">
        <v>0.35</v>
      </c>
      <c r="AL68" s="196">
        <v>0</v>
      </c>
      <c r="AM68" s="196">
        <v>0</v>
      </c>
      <c r="AN68" s="196">
        <v>0</v>
      </c>
      <c r="AO68" s="196">
        <v>29.18</v>
      </c>
      <c r="AP68" s="196">
        <v>38.299999999999997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19.52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29.18</v>
      </c>
      <c r="AP69" s="196">
        <v>38.299999999999997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19.52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29.18</v>
      </c>
      <c r="AP70" s="196">
        <v>38.299999999999997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19.52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29.18</v>
      </c>
      <c r="AP71" s="196">
        <v>38.299999999999997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19.52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29.18</v>
      </c>
      <c r="AP72" s="196">
        <v>38.299999999999997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19.52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29.18</v>
      </c>
      <c r="AP73" s="196">
        <v>38.299999999999997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19.52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29.18</v>
      </c>
      <c r="AP74" s="196">
        <v>38.299999999999997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19.52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29.18</v>
      </c>
      <c r="AP75" s="196">
        <v>38.299999999999997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19.52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29.18</v>
      </c>
      <c r="AP76" s="196">
        <v>38.299999999999997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19.52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29.18</v>
      </c>
      <c r="AP77" s="196">
        <v>38.299999999999997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19.52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29.18</v>
      </c>
      <c r="AP78" s="196">
        <v>38.299999999999997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19.52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29.18</v>
      </c>
      <c r="AP79" s="196">
        <v>38.299999999999997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19.52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29.18</v>
      </c>
      <c r="AP80" s="196">
        <v>38.299999999999997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19.52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29.18</v>
      </c>
      <c r="AP81" s="196">
        <v>38.299999999999997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19.52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29.18</v>
      </c>
      <c r="AP82" s="196">
        <v>38.299999999999997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19.52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29.18</v>
      </c>
      <c r="AP83" s="196">
        <v>38.299999999999997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19.52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29.18</v>
      </c>
      <c r="AP84" s="196">
        <v>38.299999999999997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19.52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29.18</v>
      </c>
      <c r="AP85" s="196">
        <v>38.299999999999997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19.52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29.18</v>
      </c>
      <c r="AP86" s="196">
        <v>38.299999999999997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19.52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29.18</v>
      </c>
      <c r="AP87" s="196">
        <v>38.299999999999997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19.52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29.18</v>
      </c>
      <c r="AP88" s="196">
        <v>38.299999999999997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19.52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29.18</v>
      </c>
      <c r="AP89" s="196">
        <v>38.299999999999997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19.52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29.18</v>
      </c>
      <c r="AP90" s="196">
        <v>38.299999999999997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19.52</v>
      </c>
      <c r="AJ91" s="196">
        <v>0</v>
      </c>
      <c r="AK91" s="196">
        <v>0.35</v>
      </c>
      <c r="AL91" s="196">
        <v>0</v>
      </c>
      <c r="AM91" s="196">
        <v>0</v>
      </c>
      <c r="AN91" s="196">
        <v>0</v>
      </c>
      <c r="AO91" s="196">
        <v>29.18</v>
      </c>
      <c r="AP91" s="196">
        <v>38.299999999999997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19.52</v>
      </c>
      <c r="AJ92" s="196">
        <v>0</v>
      </c>
      <c r="AK92" s="196">
        <v>0.35</v>
      </c>
      <c r="AL92" s="196">
        <v>0</v>
      </c>
      <c r="AM92" s="196">
        <v>0</v>
      </c>
      <c r="AN92" s="196">
        <v>0</v>
      </c>
      <c r="AO92" s="196">
        <v>29.18</v>
      </c>
      <c r="AP92" s="196">
        <v>38.299999999999997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19.52</v>
      </c>
      <c r="AJ93" s="196">
        <v>0</v>
      </c>
      <c r="AK93" s="196">
        <v>0.35</v>
      </c>
      <c r="AL93" s="196">
        <v>0</v>
      </c>
      <c r="AM93" s="196">
        <v>0</v>
      </c>
      <c r="AN93" s="196">
        <v>0</v>
      </c>
      <c r="AO93" s="196">
        <v>29.18</v>
      </c>
      <c r="AP93" s="196">
        <v>38.299999999999997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19.52</v>
      </c>
      <c r="AJ94" s="196">
        <v>0</v>
      </c>
      <c r="AK94" s="196">
        <v>0.35</v>
      </c>
      <c r="AL94" s="196">
        <v>0</v>
      </c>
      <c r="AM94" s="196">
        <v>0</v>
      </c>
      <c r="AN94" s="196">
        <v>0</v>
      </c>
      <c r="AO94" s="196">
        <v>29.18</v>
      </c>
      <c r="AP94" s="196">
        <v>38.299999999999997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19.52</v>
      </c>
      <c r="AJ95" s="196">
        <v>0</v>
      </c>
      <c r="AK95" s="196">
        <v>0.35</v>
      </c>
      <c r="AL95" s="196">
        <v>0</v>
      </c>
      <c r="AM95" s="196">
        <v>0</v>
      </c>
      <c r="AN95" s="196">
        <v>0</v>
      </c>
      <c r="AO95" s="196">
        <v>29.18</v>
      </c>
      <c r="AP95" s="196">
        <v>38.299999999999997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19.52</v>
      </c>
      <c r="AJ96" s="196">
        <v>0</v>
      </c>
      <c r="AK96" s="196">
        <v>0.35</v>
      </c>
      <c r="AL96" s="196">
        <v>0</v>
      </c>
      <c r="AM96" s="196">
        <v>0</v>
      </c>
      <c r="AN96" s="196">
        <v>0</v>
      </c>
      <c r="AO96" s="196">
        <v>29.18</v>
      </c>
      <c r="AP96" s="196">
        <v>38.299999999999997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19.52</v>
      </c>
      <c r="AJ97" s="196">
        <v>0</v>
      </c>
      <c r="AK97" s="196">
        <v>0.35</v>
      </c>
      <c r="AL97" s="196">
        <v>0</v>
      </c>
      <c r="AM97" s="196">
        <v>0</v>
      </c>
      <c r="AN97" s="196">
        <v>0</v>
      </c>
      <c r="AO97" s="196">
        <v>29.18</v>
      </c>
      <c r="AP97" s="196">
        <v>38.299999999999997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19.52</v>
      </c>
      <c r="AJ98" s="196">
        <v>0</v>
      </c>
      <c r="AK98" s="196">
        <v>0.35</v>
      </c>
      <c r="AL98" s="196">
        <v>0</v>
      </c>
      <c r="AM98" s="196">
        <v>0</v>
      </c>
      <c r="AN98" s="196">
        <v>0</v>
      </c>
      <c r="AO98" s="196">
        <v>29.18</v>
      </c>
      <c r="AP98" s="196">
        <v>38.299999999999997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0.70031999999999928</v>
      </c>
      <c r="AP99">
        <f t="shared" si="0"/>
        <v>0.91920000000000157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13.05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0.16</v>
      </c>
      <c r="L3" s="196">
        <v>271.25</v>
      </c>
      <c r="M3" s="196">
        <v>0.95</v>
      </c>
      <c r="N3" s="196">
        <v>0.59</v>
      </c>
      <c r="O3" s="196">
        <v>0</v>
      </c>
      <c r="P3" s="196">
        <v>1.06</v>
      </c>
      <c r="Q3" s="196">
        <v>6.31</v>
      </c>
      <c r="R3" s="196">
        <v>3.06</v>
      </c>
      <c r="S3" s="196">
        <v>8.1</v>
      </c>
      <c r="T3" s="196">
        <v>0</v>
      </c>
      <c r="U3" s="196">
        <v>0.87</v>
      </c>
      <c r="V3" s="196">
        <v>0.21</v>
      </c>
      <c r="W3" s="196">
        <v>0.47</v>
      </c>
      <c r="X3" s="196">
        <v>1.02</v>
      </c>
      <c r="Y3" s="196">
        <v>0</v>
      </c>
      <c r="Z3" s="196">
        <v>5.17</v>
      </c>
      <c r="AA3" s="196">
        <v>0.79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12.53</v>
      </c>
      <c r="AJ3" s="196">
        <v>0</v>
      </c>
      <c r="AK3" s="196">
        <v>11.68</v>
      </c>
      <c r="AL3" s="196">
        <v>0</v>
      </c>
      <c r="AM3" s="196">
        <v>0</v>
      </c>
      <c r="AN3" s="196">
        <v>0</v>
      </c>
      <c r="AO3" s="196">
        <v>87.01</v>
      </c>
      <c r="AP3" s="196">
        <v>114.2</v>
      </c>
      <c r="AQ3" s="196">
        <v>0</v>
      </c>
      <c r="AR3" s="196">
        <v>0</v>
      </c>
      <c r="AS3" s="196">
        <v>20.49</v>
      </c>
      <c r="AT3" s="196">
        <v>27.24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13.05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0.16</v>
      </c>
      <c r="L4" s="196">
        <v>271.25</v>
      </c>
      <c r="M4" s="196">
        <v>0.95</v>
      </c>
      <c r="N4" s="196">
        <v>0.59</v>
      </c>
      <c r="O4" s="196">
        <v>0</v>
      </c>
      <c r="P4" s="196">
        <v>1.06</v>
      </c>
      <c r="Q4" s="196">
        <v>6.31</v>
      </c>
      <c r="R4" s="196">
        <v>3.06</v>
      </c>
      <c r="S4" s="196">
        <v>8.1</v>
      </c>
      <c r="T4" s="196">
        <v>0</v>
      </c>
      <c r="U4" s="196">
        <v>0.87</v>
      </c>
      <c r="V4" s="196">
        <v>0.21</v>
      </c>
      <c r="W4" s="196">
        <v>0.47</v>
      </c>
      <c r="X4" s="196">
        <v>1.02</v>
      </c>
      <c r="Y4" s="196">
        <v>0</v>
      </c>
      <c r="Z4" s="196">
        <v>5.17</v>
      </c>
      <c r="AA4" s="196">
        <v>0.79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12.53</v>
      </c>
      <c r="AJ4" s="196">
        <v>0</v>
      </c>
      <c r="AK4" s="196">
        <v>11.68</v>
      </c>
      <c r="AL4" s="196">
        <v>0</v>
      </c>
      <c r="AM4" s="196">
        <v>0</v>
      </c>
      <c r="AN4" s="196">
        <v>0</v>
      </c>
      <c r="AO4" s="196">
        <v>87.01</v>
      </c>
      <c r="AP4" s="196">
        <v>114.2</v>
      </c>
      <c r="AQ4" s="196">
        <v>0</v>
      </c>
      <c r="AR4" s="196">
        <v>0</v>
      </c>
      <c r="AS4" s="196">
        <v>20.49</v>
      </c>
      <c r="AT4" s="196">
        <v>27.24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13.05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271.24</v>
      </c>
      <c r="M5" s="196">
        <v>0.95</v>
      </c>
      <c r="N5" s="196">
        <v>0.59</v>
      </c>
      <c r="O5" s="196">
        <v>0</v>
      </c>
      <c r="P5" s="196">
        <v>1.06</v>
      </c>
      <c r="Q5" s="196">
        <v>6.31</v>
      </c>
      <c r="R5" s="196">
        <v>3.06</v>
      </c>
      <c r="S5" s="196">
        <v>8.1</v>
      </c>
      <c r="T5" s="196">
        <v>0</v>
      </c>
      <c r="U5" s="196">
        <v>0.87</v>
      </c>
      <c r="V5" s="196">
        <v>0.21</v>
      </c>
      <c r="W5" s="196">
        <v>0.47</v>
      </c>
      <c r="X5" s="196">
        <v>1.02</v>
      </c>
      <c r="Y5" s="196">
        <v>0</v>
      </c>
      <c r="Z5" s="196">
        <v>5.17</v>
      </c>
      <c r="AA5" s="196">
        <v>0.8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12.53</v>
      </c>
      <c r="AJ5" s="196">
        <v>0</v>
      </c>
      <c r="AK5" s="196">
        <v>11.68</v>
      </c>
      <c r="AL5" s="196">
        <v>0</v>
      </c>
      <c r="AM5" s="196">
        <v>0</v>
      </c>
      <c r="AN5" s="196">
        <v>0</v>
      </c>
      <c r="AO5" s="196">
        <v>87.01</v>
      </c>
      <c r="AP5" s="196">
        <v>114.2</v>
      </c>
      <c r="AQ5" s="196">
        <v>0</v>
      </c>
      <c r="AR5" s="196">
        <v>0</v>
      </c>
      <c r="AS5" s="196">
        <v>20.49</v>
      </c>
      <c r="AT5" s="196">
        <v>27.24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13.05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0.16</v>
      </c>
      <c r="L6" s="196">
        <v>271.24</v>
      </c>
      <c r="M6" s="196">
        <v>0.95</v>
      </c>
      <c r="N6" s="196">
        <v>0.59</v>
      </c>
      <c r="O6" s="196">
        <v>0</v>
      </c>
      <c r="P6" s="196">
        <v>1.06</v>
      </c>
      <c r="Q6" s="196">
        <v>6.31</v>
      </c>
      <c r="R6" s="196">
        <v>3.06</v>
      </c>
      <c r="S6" s="196">
        <v>8.1</v>
      </c>
      <c r="T6" s="196">
        <v>0</v>
      </c>
      <c r="U6" s="196">
        <v>0.87</v>
      </c>
      <c r="V6" s="196">
        <v>0.21</v>
      </c>
      <c r="W6" s="196">
        <v>0.47</v>
      </c>
      <c r="X6" s="196">
        <v>1.02</v>
      </c>
      <c r="Y6" s="196">
        <v>0</v>
      </c>
      <c r="Z6" s="196">
        <v>5.17</v>
      </c>
      <c r="AA6" s="196">
        <v>0.79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12.53</v>
      </c>
      <c r="AJ6" s="196">
        <v>0</v>
      </c>
      <c r="AK6" s="196">
        <v>11.68</v>
      </c>
      <c r="AL6" s="196">
        <v>0</v>
      </c>
      <c r="AM6" s="196">
        <v>0</v>
      </c>
      <c r="AN6" s="196">
        <v>0</v>
      </c>
      <c r="AO6" s="196">
        <v>87.01</v>
      </c>
      <c r="AP6" s="196">
        <v>114.2</v>
      </c>
      <c r="AQ6" s="196">
        <v>0</v>
      </c>
      <c r="AR6" s="196">
        <v>0</v>
      </c>
      <c r="AS6" s="196">
        <v>20.49</v>
      </c>
      <c r="AT6" s="196">
        <v>27.24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13.21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0.16</v>
      </c>
      <c r="L7" s="196">
        <v>271.24</v>
      </c>
      <c r="M7" s="196">
        <v>0.95</v>
      </c>
      <c r="N7" s="196">
        <v>0.59</v>
      </c>
      <c r="O7" s="196">
        <v>0</v>
      </c>
      <c r="P7" s="196">
        <v>1.06</v>
      </c>
      <c r="Q7" s="196">
        <v>6.31</v>
      </c>
      <c r="R7" s="196">
        <v>3.06</v>
      </c>
      <c r="S7" s="196">
        <v>8.1</v>
      </c>
      <c r="T7" s="196">
        <v>0</v>
      </c>
      <c r="U7" s="196">
        <v>0.87</v>
      </c>
      <c r="V7" s="196">
        <v>0.21</v>
      </c>
      <c r="W7" s="196">
        <v>0.47</v>
      </c>
      <c r="X7" s="196">
        <v>1.02</v>
      </c>
      <c r="Y7" s="196">
        <v>0</v>
      </c>
      <c r="Z7" s="196">
        <v>3.42</v>
      </c>
      <c r="AA7" s="196">
        <v>0.8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12.53</v>
      </c>
      <c r="AJ7" s="196">
        <v>0</v>
      </c>
      <c r="AK7" s="196">
        <v>11.68</v>
      </c>
      <c r="AL7" s="196">
        <v>0</v>
      </c>
      <c r="AM7" s="196">
        <v>0</v>
      </c>
      <c r="AN7" s="196">
        <v>0</v>
      </c>
      <c r="AO7" s="196">
        <v>87.01</v>
      </c>
      <c r="AP7" s="196">
        <v>114.2</v>
      </c>
      <c r="AQ7" s="196">
        <v>0</v>
      </c>
      <c r="AR7" s="196">
        <v>0</v>
      </c>
      <c r="AS7" s="196">
        <v>20.49</v>
      </c>
      <c r="AT7" s="196">
        <v>27.24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13.21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0.16</v>
      </c>
      <c r="L8" s="196">
        <v>271.24</v>
      </c>
      <c r="M8" s="196">
        <v>0.95</v>
      </c>
      <c r="N8" s="196">
        <v>0.59</v>
      </c>
      <c r="O8" s="196">
        <v>0</v>
      </c>
      <c r="P8" s="196">
        <v>1.06</v>
      </c>
      <c r="Q8" s="196">
        <v>6.31</v>
      </c>
      <c r="R8" s="196">
        <v>3.06</v>
      </c>
      <c r="S8" s="196">
        <v>8.1</v>
      </c>
      <c r="T8" s="196">
        <v>0</v>
      </c>
      <c r="U8" s="196">
        <v>0.87</v>
      </c>
      <c r="V8" s="196">
        <v>0.21</v>
      </c>
      <c r="W8" s="196">
        <v>0.47</v>
      </c>
      <c r="X8" s="196">
        <v>1.02</v>
      </c>
      <c r="Y8" s="196">
        <v>0</v>
      </c>
      <c r="Z8" s="196">
        <v>3.42</v>
      </c>
      <c r="AA8" s="196">
        <v>0.8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12.53</v>
      </c>
      <c r="AJ8" s="196">
        <v>0</v>
      </c>
      <c r="AK8" s="196">
        <v>11.68</v>
      </c>
      <c r="AL8" s="196">
        <v>0</v>
      </c>
      <c r="AM8" s="196">
        <v>0</v>
      </c>
      <c r="AN8" s="196">
        <v>0</v>
      </c>
      <c r="AO8" s="196">
        <v>87.01</v>
      </c>
      <c r="AP8" s="196">
        <v>114.2</v>
      </c>
      <c r="AQ8" s="196">
        <v>0</v>
      </c>
      <c r="AR8" s="196">
        <v>0</v>
      </c>
      <c r="AS8" s="196">
        <v>20.49</v>
      </c>
      <c r="AT8" s="196">
        <v>27.24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13.21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0.16</v>
      </c>
      <c r="L9" s="196">
        <v>271.24</v>
      </c>
      <c r="M9" s="196">
        <v>0.95</v>
      </c>
      <c r="N9" s="196">
        <v>0.59</v>
      </c>
      <c r="O9" s="196">
        <v>0</v>
      </c>
      <c r="P9" s="196">
        <v>1.06</v>
      </c>
      <c r="Q9" s="196">
        <v>6.31</v>
      </c>
      <c r="R9" s="196">
        <v>3.06</v>
      </c>
      <c r="S9" s="196">
        <v>8.1</v>
      </c>
      <c r="T9" s="196">
        <v>0</v>
      </c>
      <c r="U9" s="196">
        <v>0.87</v>
      </c>
      <c r="V9" s="196">
        <v>0.21</v>
      </c>
      <c r="W9" s="196">
        <v>0.47</v>
      </c>
      <c r="X9" s="196">
        <v>1.02</v>
      </c>
      <c r="Y9" s="196">
        <v>0</v>
      </c>
      <c r="Z9" s="196">
        <v>2.63</v>
      </c>
      <c r="AA9" s="196">
        <v>0.8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12.53</v>
      </c>
      <c r="AJ9" s="196">
        <v>0</v>
      </c>
      <c r="AK9" s="196">
        <v>11.68</v>
      </c>
      <c r="AL9" s="196">
        <v>0</v>
      </c>
      <c r="AM9" s="196">
        <v>0</v>
      </c>
      <c r="AN9" s="196">
        <v>0</v>
      </c>
      <c r="AO9" s="196">
        <v>87.01</v>
      </c>
      <c r="AP9" s="196">
        <v>114.2</v>
      </c>
      <c r="AQ9" s="196">
        <v>0</v>
      </c>
      <c r="AR9" s="196">
        <v>0</v>
      </c>
      <c r="AS9" s="196">
        <v>20.49</v>
      </c>
      <c r="AT9" s="196">
        <v>27.24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13.21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0.16</v>
      </c>
      <c r="L10" s="196">
        <v>271.24</v>
      </c>
      <c r="M10" s="196">
        <v>0.95</v>
      </c>
      <c r="N10" s="196">
        <v>0.59</v>
      </c>
      <c r="O10" s="196">
        <v>0</v>
      </c>
      <c r="P10" s="196">
        <v>1.06</v>
      </c>
      <c r="Q10" s="196">
        <v>6.31</v>
      </c>
      <c r="R10" s="196">
        <v>3.06</v>
      </c>
      <c r="S10" s="196">
        <v>8.1</v>
      </c>
      <c r="T10" s="196">
        <v>0</v>
      </c>
      <c r="U10" s="196">
        <v>0.87</v>
      </c>
      <c r="V10" s="196">
        <v>0.21</v>
      </c>
      <c r="W10" s="196">
        <v>0.47</v>
      </c>
      <c r="X10" s="196">
        <v>1.02</v>
      </c>
      <c r="Y10" s="196">
        <v>0</v>
      </c>
      <c r="Z10" s="196">
        <v>2.63</v>
      </c>
      <c r="AA10" s="196">
        <v>0.8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12.53</v>
      </c>
      <c r="AJ10" s="196">
        <v>0</v>
      </c>
      <c r="AK10" s="196">
        <v>11.68</v>
      </c>
      <c r="AL10" s="196">
        <v>0</v>
      </c>
      <c r="AM10" s="196">
        <v>0</v>
      </c>
      <c r="AN10" s="196">
        <v>0</v>
      </c>
      <c r="AO10" s="196">
        <v>87.01</v>
      </c>
      <c r="AP10" s="196">
        <v>114.2</v>
      </c>
      <c r="AQ10" s="196">
        <v>0</v>
      </c>
      <c r="AR10" s="196">
        <v>0</v>
      </c>
      <c r="AS10" s="196">
        <v>20.49</v>
      </c>
      <c r="AT10" s="196">
        <v>27.24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13.21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0.24</v>
      </c>
      <c r="L11" s="196">
        <v>271.24</v>
      </c>
      <c r="M11" s="196">
        <v>0.95</v>
      </c>
      <c r="N11" s="196">
        <v>0.59</v>
      </c>
      <c r="O11" s="196">
        <v>0</v>
      </c>
      <c r="P11" s="196">
        <v>1.06</v>
      </c>
      <c r="Q11" s="196">
        <v>6.31</v>
      </c>
      <c r="R11" s="196">
        <v>3.06</v>
      </c>
      <c r="S11" s="196">
        <v>8.1</v>
      </c>
      <c r="T11" s="196">
        <v>0</v>
      </c>
      <c r="U11" s="196">
        <v>0.87</v>
      </c>
      <c r="V11" s="196">
        <v>0.21</v>
      </c>
      <c r="W11" s="196">
        <v>0.47</v>
      </c>
      <c r="X11" s="196">
        <v>1.02</v>
      </c>
      <c r="Y11" s="196">
        <v>0</v>
      </c>
      <c r="Z11" s="196">
        <v>2.63</v>
      </c>
      <c r="AA11" s="196">
        <v>0.8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12.53</v>
      </c>
      <c r="AJ11" s="196">
        <v>0</v>
      </c>
      <c r="AK11" s="196">
        <v>11.68</v>
      </c>
      <c r="AL11" s="196">
        <v>0</v>
      </c>
      <c r="AM11" s="196">
        <v>0</v>
      </c>
      <c r="AN11" s="196">
        <v>0</v>
      </c>
      <c r="AO11" s="196">
        <v>87.01</v>
      </c>
      <c r="AP11" s="196">
        <v>114.2</v>
      </c>
      <c r="AQ11" s="196">
        <v>0</v>
      </c>
      <c r="AR11" s="196">
        <v>0</v>
      </c>
      <c r="AS11" s="196">
        <v>20.49</v>
      </c>
      <c r="AT11" s="196">
        <v>27.24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13.21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0.16</v>
      </c>
      <c r="L12" s="196">
        <v>271.24</v>
      </c>
      <c r="M12" s="196">
        <v>0.95</v>
      </c>
      <c r="N12" s="196">
        <v>0.59</v>
      </c>
      <c r="O12" s="196">
        <v>0</v>
      </c>
      <c r="P12" s="196">
        <v>1.06</v>
      </c>
      <c r="Q12" s="196">
        <v>6.31</v>
      </c>
      <c r="R12" s="196">
        <v>3.06</v>
      </c>
      <c r="S12" s="196">
        <v>8.1</v>
      </c>
      <c r="T12" s="196">
        <v>0</v>
      </c>
      <c r="U12" s="196">
        <v>0.87</v>
      </c>
      <c r="V12" s="196">
        <v>0.21</v>
      </c>
      <c r="W12" s="196">
        <v>0.47</v>
      </c>
      <c r="X12" s="196">
        <v>1.02</v>
      </c>
      <c r="Y12" s="196">
        <v>0</v>
      </c>
      <c r="Z12" s="196">
        <v>2.63</v>
      </c>
      <c r="AA12" s="196">
        <v>0.8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12.53</v>
      </c>
      <c r="AJ12" s="196">
        <v>0</v>
      </c>
      <c r="AK12" s="196">
        <v>11.68</v>
      </c>
      <c r="AL12" s="196">
        <v>0</v>
      </c>
      <c r="AM12" s="196">
        <v>0</v>
      </c>
      <c r="AN12" s="196">
        <v>0</v>
      </c>
      <c r="AO12" s="196">
        <v>87.01</v>
      </c>
      <c r="AP12" s="196">
        <v>114.2</v>
      </c>
      <c r="AQ12" s="196">
        <v>0</v>
      </c>
      <c r="AR12" s="196">
        <v>0</v>
      </c>
      <c r="AS12" s="196">
        <v>20.49</v>
      </c>
      <c r="AT12" s="196">
        <v>27.24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13.21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0.16</v>
      </c>
      <c r="L13" s="196">
        <v>271.24</v>
      </c>
      <c r="M13" s="196">
        <v>0.95</v>
      </c>
      <c r="N13" s="196">
        <v>0.59</v>
      </c>
      <c r="O13" s="196">
        <v>0</v>
      </c>
      <c r="P13" s="196">
        <v>1.06</v>
      </c>
      <c r="Q13" s="196">
        <v>6.31</v>
      </c>
      <c r="R13" s="196">
        <v>3.06</v>
      </c>
      <c r="S13" s="196">
        <v>8.1</v>
      </c>
      <c r="T13" s="196">
        <v>0</v>
      </c>
      <c r="U13" s="196">
        <v>0.87</v>
      </c>
      <c r="V13" s="196">
        <v>0.21</v>
      </c>
      <c r="W13" s="196">
        <v>0.47</v>
      </c>
      <c r="X13" s="196">
        <v>1.02</v>
      </c>
      <c r="Y13" s="196">
        <v>0</v>
      </c>
      <c r="Z13" s="196">
        <v>2.63</v>
      </c>
      <c r="AA13" s="196">
        <v>0.8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12.53</v>
      </c>
      <c r="AJ13" s="196">
        <v>0</v>
      </c>
      <c r="AK13" s="196">
        <v>11.68</v>
      </c>
      <c r="AL13" s="196">
        <v>0</v>
      </c>
      <c r="AM13" s="196">
        <v>0</v>
      </c>
      <c r="AN13" s="196">
        <v>0</v>
      </c>
      <c r="AO13" s="196">
        <v>87.01</v>
      </c>
      <c r="AP13" s="196">
        <v>114.2</v>
      </c>
      <c r="AQ13" s="196">
        <v>0</v>
      </c>
      <c r="AR13" s="196">
        <v>0</v>
      </c>
      <c r="AS13" s="196">
        <v>20.49</v>
      </c>
      <c r="AT13" s="196">
        <v>27.24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13.21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0.16</v>
      </c>
      <c r="L14" s="196">
        <v>271.24</v>
      </c>
      <c r="M14" s="196">
        <v>0.95</v>
      </c>
      <c r="N14" s="196">
        <v>0.59</v>
      </c>
      <c r="O14" s="196">
        <v>0</v>
      </c>
      <c r="P14" s="196">
        <v>1.06</v>
      </c>
      <c r="Q14" s="196">
        <v>6.31</v>
      </c>
      <c r="R14" s="196">
        <v>3.06</v>
      </c>
      <c r="S14" s="196">
        <v>8.1</v>
      </c>
      <c r="T14" s="196">
        <v>0</v>
      </c>
      <c r="U14" s="196">
        <v>0.87</v>
      </c>
      <c r="V14" s="196">
        <v>0.21</v>
      </c>
      <c r="W14" s="196">
        <v>0.47</v>
      </c>
      <c r="X14" s="196">
        <v>1.02</v>
      </c>
      <c r="Y14" s="196">
        <v>0</v>
      </c>
      <c r="Z14" s="196">
        <v>2.63</v>
      </c>
      <c r="AA14" s="196">
        <v>0.8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12.53</v>
      </c>
      <c r="AJ14" s="196">
        <v>0</v>
      </c>
      <c r="AK14" s="196">
        <v>11.68</v>
      </c>
      <c r="AL14" s="196">
        <v>0</v>
      </c>
      <c r="AM14" s="196">
        <v>0</v>
      </c>
      <c r="AN14" s="196">
        <v>0</v>
      </c>
      <c r="AO14" s="196">
        <v>87.01</v>
      </c>
      <c r="AP14" s="196">
        <v>114.2</v>
      </c>
      <c r="AQ14" s="196">
        <v>0</v>
      </c>
      <c r="AR14" s="196">
        <v>0</v>
      </c>
      <c r="AS14" s="196">
        <v>20.49</v>
      </c>
      <c r="AT14" s="196">
        <v>27.24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13.21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4.68</v>
      </c>
      <c r="L15" s="196">
        <v>271.24</v>
      </c>
      <c r="M15" s="196">
        <v>0.95</v>
      </c>
      <c r="N15" s="196">
        <v>0.59</v>
      </c>
      <c r="O15" s="196">
        <v>0</v>
      </c>
      <c r="P15" s="196">
        <v>1.06</v>
      </c>
      <c r="Q15" s="196">
        <v>6.31</v>
      </c>
      <c r="R15" s="196">
        <v>12.28</v>
      </c>
      <c r="S15" s="196">
        <v>8.1</v>
      </c>
      <c r="T15" s="196">
        <v>0</v>
      </c>
      <c r="U15" s="196">
        <v>0.87</v>
      </c>
      <c r="V15" s="196">
        <v>6.36</v>
      </c>
      <c r="W15" s="196">
        <v>11.94</v>
      </c>
      <c r="X15" s="196">
        <v>20.51</v>
      </c>
      <c r="Y15" s="196">
        <v>0</v>
      </c>
      <c r="Z15" s="196">
        <v>48.7</v>
      </c>
      <c r="AA15" s="196">
        <v>15.8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12.53</v>
      </c>
      <c r="AJ15" s="196">
        <v>0</v>
      </c>
      <c r="AK15" s="196">
        <v>11.68</v>
      </c>
      <c r="AL15" s="196">
        <v>0</v>
      </c>
      <c r="AM15" s="196">
        <v>0</v>
      </c>
      <c r="AN15" s="196">
        <v>0</v>
      </c>
      <c r="AO15" s="196">
        <v>87.01</v>
      </c>
      <c r="AP15" s="196">
        <v>114.2</v>
      </c>
      <c r="AQ15" s="196">
        <v>0</v>
      </c>
      <c r="AR15" s="196">
        <v>0</v>
      </c>
      <c r="AS15" s="196">
        <v>20.49</v>
      </c>
      <c r="AT15" s="196">
        <v>27.24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13.21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4.68</v>
      </c>
      <c r="L16" s="196">
        <v>271.24</v>
      </c>
      <c r="M16" s="196">
        <v>0.95</v>
      </c>
      <c r="N16" s="196">
        <v>0.59</v>
      </c>
      <c r="O16" s="196">
        <v>0</v>
      </c>
      <c r="P16" s="196">
        <v>1.06</v>
      </c>
      <c r="Q16" s="196">
        <v>6.31</v>
      </c>
      <c r="R16" s="196">
        <v>13.01</v>
      </c>
      <c r="S16" s="196">
        <v>8.1</v>
      </c>
      <c r="T16" s="196">
        <v>0</v>
      </c>
      <c r="U16" s="196">
        <v>0.87</v>
      </c>
      <c r="V16" s="196">
        <v>6.36</v>
      </c>
      <c r="W16" s="196">
        <v>11.94</v>
      </c>
      <c r="X16" s="196">
        <v>20.51</v>
      </c>
      <c r="Y16" s="196">
        <v>0</v>
      </c>
      <c r="Z16" s="196">
        <v>48.7</v>
      </c>
      <c r="AA16" s="196">
        <v>15.8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12.53</v>
      </c>
      <c r="AJ16" s="196">
        <v>0</v>
      </c>
      <c r="AK16" s="196">
        <v>11.68</v>
      </c>
      <c r="AL16" s="196">
        <v>0</v>
      </c>
      <c r="AM16" s="196">
        <v>0</v>
      </c>
      <c r="AN16" s="196">
        <v>0</v>
      </c>
      <c r="AO16" s="196">
        <v>87.01</v>
      </c>
      <c r="AP16" s="196">
        <v>114.2</v>
      </c>
      <c r="AQ16" s="196">
        <v>0</v>
      </c>
      <c r="AR16" s="196">
        <v>0</v>
      </c>
      <c r="AS16" s="196">
        <v>20.49</v>
      </c>
      <c r="AT16" s="196">
        <v>27.24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13.21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4.68</v>
      </c>
      <c r="L17" s="196">
        <v>271.24</v>
      </c>
      <c r="M17" s="196">
        <v>0.95</v>
      </c>
      <c r="N17" s="196">
        <v>0.59</v>
      </c>
      <c r="O17" s="196">
        <v>0</v>
      </c>
      <c r="P17" s="196">
        <v>1.06</v>
      </c>
      <c r="Q17" s="196">
        <v>6.31</v>
      </c>
      <c r="R17" s="196">
        <v>13.01</v>
      </c>
      <c r="S17" s="196">
        <v>8.1</v>
      </c>
      <c r="T17" s="196">
        <v>0</v>
      </c>
      <c r="U17" s="196">
        <v>0.87</v>
      </c>
      <c r="V17" s="196">
        <v>6.36</v>
      </c>
      <c r="W17" s="196">
        <v>11.94</v>
      </c>
      <c r="X17" s="196">
        <v>20.51</v>
      </c>
      <c r="Y17" s="196">
        <v>0</v>
      </c>
      <c r="Z17" s="196">
        <v>48.7</v>
      </c>
      <c r="AA17" s="196">
        <v>15.8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12.53</v>
      </c>
      <c r="AJ17" s="196">
        <v>0</v>
      </c>
      <c r="AK17" s="196">
        <v>11.68</v>
      </c>
      <c r="AL17" s="196">
        <v>0</v>
      </c>
      <c r="AM17" s="196">
        <v>0</v>
      </c>
      <c r="AN17" s="196">
        <v>0</v>
      </c>
      <c r="AO17" s="196">
        <v>87.01</v>
      </c>
      <c r="AP17" s="196">
        <v>114.2</v>
      </c>
      <c r="AQ17" s="196">
        <v>0</v>
      </c>
      <c r="AR17" s="196">
        <v>0</v>
      </c>
      <c r="AS17" s="196">
        <v>20.49</v>
      </c>
      <c r="AT17" s="196">
        <v>27.24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13.21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4.68</v>
      </c>
      <c r="L18" s="196">
        <v>271.24</v>
      </c>
      <c r="M18" s="196">
        <v>0.95</v>
      </c>
      <c r="N18" s="196">
        <v>0.59</v>
      </c>
      <c r="O18" s="196">
        <v>0</v>
      </c>
      <c r="P18" s="196">
        <v>1.06</v>
      </c>
      <c r="Q18" s="196">
        <v>6.31</v>
      </c>
      <c r="R18" s="196">
        <v>13.01</v>
      </c>
      <c r="S18" s="196">
        <v>8.1</v>
      </c>
      <c r="T18" s="196">
        <v>0</v>
      </c>
      <c r="U18" s="196">
        <v>0.87</v>
      </c>
      <c r="V18" s="196">
        <v>6.36</v>
      </c>
      <c r="W18" s="196">
        <v>11.94</v>
      </c>
      <c r="X18" s="196">
        <v>20.51</v>
      </c>
      <c r="Y18" s="196">
        <v>0</v>
      </c>
      <c r="Z18" s="196">
        <v>48.7</v>
      </c>
      <c r="AA18" s="196">
        <v>15.8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12.53</v>
      </c>
      <c r="AJ18" s="196">
        <v>0</v>
      </c>
      <c r="AK18" s="196">
        <v>11.68</v>
      </c>
      <c r="AL18" s="196">
        <v>0</v>
      </c>
      <c r="AM18" s="196">
        <v>0</v>
      </c>
      <c r="AN18" s="196">
        <v>0</v>
      </c>
      <c r="AO18" s="196">
        <v>87.01</v>
      </c>
      <c r="AP18" s="196">
        <v>114.2</v>
      </c>
      <c r="AQ18" s="196">
        <v>0</v>
      </c>
      <c r="AR18" s="196">
        <v>0</v>
      </c>
      <c r="AS18" s="196">
        <v>20.49</v>
      </c>
      <c r="AT18" s="196">
        <v>27.24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13.21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0.16</v>
      </c>
      <c r="L19" s="196">
        <v>271.24</v>
      </c>
      <c r="M19" s="196">
        <v>0.95</v>
      </c>
      <c r="N19" s="196">
        <v>0.59</v>
      </c>
      <c r="O19" s="196">
        <v>0</v>
      </c>
      <c r="P19" s="196">
        <v>1.06</v>
      </c>
      <c r="Q19" s="196">
        <v>6.31</v>
      </c>
      <c r="R19" s="196">
        <v>5.0199999999999996</v>
      </c>
      <c r="S19" s="196">
        <v>8.1</v>
      </c>
      <c r="T19" s="196">
        <v>0</v>
      </c>
      <c r="U19" s="196">
        <v>0.87</v>
      </c>
      <c r="V19" s="196">
        <v>0.21</v>
      </c>
      <c r="W19" s="196">
        <v>0.47</v>
      </c>
      <c r="X19" s="196">
        <v>1.02</v>
      </c>
      <c r="Y19" s="196">
        <v>0</v>
      </c>
      <c r="Z19" s="196">
        <v>2.63</v>
      </c>
      <c r="AA19" s="196">
        <v>0.8</v>
      </c>
      <c r="AB19" s="196">
        <v>0</v>
      </c>
      <c r="AC19" s="196">
        <v>1.58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12.53</v>
      </c>
      <c r="AJ19" s="196">
        <v>0</v>
      </c>
      <c r="AK19" s="196">
        <v>11.68</v>
      </c>
      <c r="AL19" s="196">
        <v>0</v>
      </c>
      <c r="AM19" s="196">
        <v>0</v>
      </c>
      <c r="AN19" s="196">
        <v>0</v>
      </c>
      <c r="AO19" s="196">
        <v>87.01</v>
      </c>
      <c r="AP19" s="196">
        <v>114.2</v>
      </c>
      <c r="AQ19" s="196">
        <v>0</v>
      </c>
      <c r="AR19" s="196">
        <v>0</v>
      </c>
      <c r="AS19" s="196">
        <v>20.49</v>
      </c>
      <c r="AT19" s="196">
        <v>27.24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13.21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0.16</v>
      </c>
      <c r="L20" s="196">
        <v>271.24</v>
      </c>
      <c r="M20" s="196">
        <v>0.95</v>
      </c>
      <c r="N20" s="196">
        <v>0.59</v>
      </c>
      <c r="O20" s="196">
        <v>0</v>
      </c>
      <c r="P20" s="196">
        <v>1.06</v>
      </c>
      <c r="Q20" s="196">
        <v>6.31</v>
      </c>
      <c r="R20" s="196">
        <v>3.06</v>
      </c>
      <c r="S20" s="196">
        <v>8.1</v>
      </c>
      <c r="T20" s="196">
        <v>0</v>
      </c>
      <c r="U20" s="196">
        <v>0.87</v>
      </c>
      <c r="V20" s="196">
        <v>0.21</v>
      </c>
      <c r="W20" s="196">
        <v>0.47</v>
      </c>
      <c r="X20" s="196">
        <v>1.02</v>
      </c>
      <c r="Y20" s="196">
        <v>0</v>
      </c>
      <c r="Z20" s="196">
        <v>2.63</v>
      </c>
      <c r="AA20" s="196">
        <v>0.8</v>
      </c>
      <c r="AB20" s="196">
        <v>0</v>
      </c>
      <c r="AC20" s="196">
        <v>1.58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12.53</v>
      </c>
      <c r="AJ20" s="196">
        <v>0</v>
      </c>
      <c r="AK20" s="196">
        <v>11.68</v>
      </c>
      <c r="AL20" s="196">
        <v>0</v>
      </c>
      <c r="AM20" s="196">
        <v>0</v>
      </c>
      <c r="AN20" s="196">
        <v>0</v>
      </c>
      <c r="AO20" s="196">
        <v>87.01</v>
      </c>
      <c r="AP20" s="196">
        <v>114.2</v>
      </c>
      <c r="AQ20" s="196">
        <v>0</v>
      </c>
      <c r="AR20" s="196">
        <v>0</v>
      </c>
      <c r="AS20" s="196">
        <v>20.49</v>
      </c>
      <c r="AT20" s="196">
        <v>27.24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13.21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0.16</v>
      </c>
      <c r="L21" s="196">
        <v>271.24</v>
      </c>
      <c r="M21" s="196">
        <v>0.95</v>
      </c>
      <c r="N21" s="196">
        <v>0.59</v>
      </c>
      <c r="O21" s="196">
        <v>0</v>
      </c>
      <c r="P21" s="196">
        <v>1.06</v>
      </c>
      <c r="Q21" s="196">
        <v>6.31</v>
      </c>
      <c r="R21" s="196">
        <v>3.06</v>
      </c>
      <c r="S21" s="196">
        <v>8.1</v>
      </c>
      <c r="T21" s="196">
        <v>0</v>
      </c>
      <c r="U21" s="196">
        <v>0.87</v>
      </c>
      <c r="V21" s="196">
        <v>0.21</v>
      </c>
      <c r="W21" s="196">
        <v>0.47</v>
      </c>
      <c r="X21" s="196">
        <v>1.02</v>
      </c>
      <c r="Y21" s="196">
        <v>0</v>
      </c>
      <c r="Z21" s="196">
        <v>2.63</v>
      </c>
      <c r="AA21" s="196">
        <v>0.8</v>
      </c>
      <c r="AB21" s="196">
        <v>0</v>
      </c>
      <c r="AC21" s="196">
        <v>1.58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12.53</v>
      </c>
      <c r="AJ21" s="196">
        <v>0</v>
      </c>
      <c r="AK21" s="196">
        <v>11.68</v>
      </c>
      <c r="AL21" s="196">
        <v>0</v>
      </c>
      <c r="AM21" s="196">
        <v>0</v>
      </c>
      <c r="AN21" s="196">
        <v>0</v>
      </c>
      <c r="AO21" s="196">
        <v>87.01</v>
      </c>
      <c r="AP21" s="196">
        <v>114.2</v>
      </c>
      <c r="AQ21" s="196">
        <v>0</v>
      </c>
      <c r="AR21" s="196">
        <v>0</v>
      </c>
      <c r="AS21" s="196">
        <v>20.49</v>
      </c>
      <c r="AT21" s="196">
        <v>27.24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13.21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0.16</v>
      </c>
      <c r="L22" s="196">
        <v>271.24</v>
      </c>
      <c r="M22" s="196">
        <v>0.95</v>
      </c>
      <c r="N22" s="196">
        <v>0.59</v>
      </c>
      <c r="O22" s="196">
        <v>0</v>
      </c>
      <c r="P22" s="196">
        <v>1.06</v>
      </c>
      <c r="Q22" s="196">
        <v>6.31</v>
      </c>
      <c r="R22" s="196">
        <v>3.06</v>
      </c>
      <c r="S22" s="196">
        <v>8.1</v>
      </c>
      <c r="T22" s="196">
        <v>0</v>
      </c>
      <c r="U22" s="196">
        <v>0.87</v>
      </c>
      <c r="V22" s="196">
        <v>0.21</v>
      </c>
      <c r="W22" s="196">
        <v>0.47</v>
      </c>
      <c r="X22" s="196">
        <v>1.02</v>
      </c>
      <c r="Y22" s="196">
        <v>0</v>
      </c>
      <c r="Z22" s="196">
        <v>2.63</v>
      </c>
      <c r="AA22" s="196">
        <v>0.8</v>
      </c>
      <c r="AB22" s="196">
        <v>0</v>
      </c>
      <c r="AC22" s="196">
        <v>1.58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12.53</v>
      </c>
      <c r="AJ22" s="196">
        <v>0</v>
      </c>
      <c r="AK22" s="196">
        <v>11.68</v>
      </c>
      <c r="AL22" s="196">
        <v>0</v>
      </c>
      <c r="AM22" s="196">
        <v>0</v>
      </c>
      <c r="AN22" s="196">
        <v>0</v>
      </c>
      <c r="AO22" s="196">
        <v>87.01</v>
      </c>
      <c r="AP22" s="196">
        <v>114.2</v>
      </c>
      <c r="AQ22" s="196">
        <v>0</v>
      </c>
      <c r="AR22" s="196">
        <v>0</v>
      </c>
      <c r="AS22" s="196">
        <v>20.49</v>
      </c>
      <c r="AT22" s="196">
        <v>27.24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13.21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0.16</v>
      </c>
      <c r="L23" s="196">
        <v>271.25</v>
      </c>
      <c r="M23" s="196">
        <v>0.95</v>
      </c>
      <c r="N23" s="196">
        <v>0.59</v>
      </c>
      <c r="O23" s="196">
        <v>0</v>
      </c>
      <c r="P23" s="196">
        <v>1.06</v>
      </c>
      <c r="Q23" s="196">
        <v>6.31</v>
      </c>
      <c r="R23" s="196">
        <v>3.39</v>
      </c>
      <c r="S23" s="196">
        <v>8.1</v>
      </c>
      <c r="T23" s="196">
        <v>0</v>
      </c>
      <c r="U23" s="196">
        <v>0.87</v>
      </c>
      <c r="V23" s="196">
        <v>0.21</v>
      </c>
      <c r="W23" s="196">
        <v>0.47</v>
      </c>
      <c r="X23" s="196">
        <v>1.02</v>
      </c>
      <c r="Y23" s="196">
        <v>0</v>
      </c>
      <c r="Z23" s="196">
        <v>2.63</v>
      </c>
      <c r="AA23" s="196">
        <v>0.79</v>
      </c>
      <c r="AB23" s="196">
        <v>0</v>
      </c>
      <c r="AC23" s="196">
        <v>1.58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12.53</v>
      </c>
      <c r="AJ23" s="196">
        <v>0</v>
      </c>
      <c r="AK23" s="196">
        <v>11.68</v>
      </c>
      <c r="AL23" s="196">
        <v>0</v>
      </c>
      <c r="AM23" s="196">
        <v>0</v>
      </c>
      <c r="AN23" s="196">
        <v>0</v>
      </c>
      <c r="AO23" s="196">
        <v>87.01</v>
      </c>
      <c r="AP23" s="196">
        <v>114.2</v>
      </c>
      <c r="AQ23" s="196">
        <v>0</v>
      </c>
      <c r="AR23" s="196">
        <v>0</v>
      </c>
      <c r="AS23" s="196">
        <v>20.329999999999998</v>
      </c>
      <c r="AT23" s="196">
        <v>27.24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13.21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0.16</v>
      </c>
      <c r="L24" s="196">
        <v>271.25</v>
      </c>
      <c r="M24" s="196">
        <v>0.95</v>
      </c>
      <c r="N24" s="196">
        <v>0.59</v>
      </c>
      <c r="O24" s="196">
        <v>0</v>
      </c>
      <c r="P24" s="196">
        <v>1.06</v>
      </c>
      <c r="Q24" s="196">
        <v>6.31</v>
      </c>
      <c r="R24" s="196">
        <v>3.06</v>
      </c>
      <c r="S24" s="196">
        <v>8.1</v>
      </c>
      <c r="T24" s="196">
        <v>0</v>
      </c>
      <c r="U24" s="196">
        <v>0.87</v>
      </c>
      <c r="V24" s="196">
        <v>0.21</v>
      </c>
      <c r="W24" s="196">
        <v>0.47</v>
      </c>
      <c r="X24" s="196">
        <v>1.02</v>
      </c>
      <c r="Y24" s="196">
        <v>0</v>
      </c>
      <c r="Z24" s="196">
        <v>2.63</v>
      </c>
      <c r="AA24" s="196">
        <v>0.79</v>
      </c>
      <c r="AB24" s="196">
        <v>0</v>
      </c>
      <c r="AC24" s="196">
        <v>1.58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12.53</v>
      </c>
      <c r="AJ24" s="196">
        <v>0</v>
      </c>
      <c r="AK24" s="196">
        <v>11.68</v>
      </c>
      <c r="AL24" s="196">
        <v>0</v>
      </c>
      <c r="AM24" s="196">
        <v>0</v>
      </c>
      <c r="AN24" s="196">
        <v>0</v>
      </c>
      <c r="AO24" s="196">
        <v>87.01</v>
      </c>
      <c r="AP24" s="196">
        <v>114.2</v>
      </c>
      <c r="AQ24" s="196">
        <v>0</v>
      </c>
      <c r="AR24" s="196">
        <v>0</v>
      </c>
      <c r="AS24" s="196">
        <v>20.329999999999998</v>
      </c>
      <c r="AT24" s="196">
        <v>27.24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13.21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0.16</v>
      </c>
      <c r="L25" s="196">
        <v>271.24</v>
      </c>
      <c r="M25" s="196">
        <v>0.95</v>
      </c>
      <c r="N25" s="196">
        <v>0.59</v>
      </c>
      <c r="O25" s="196">
        <v>0</v>
      </c>
      <c r="P25" s="196">
        <v>1.06</v>
      </c>
      <c r="Q25" s="196">
        <v>6.31</v>
      </c>
      <c r="R25" s="196">
        <v>3.06</v>
      </c>
      <c r="S25" s="196">
        <v>8.1</v>
      </c>
      <c r="T25" s="196">
        <v>0</v>
      </c>
      <c r="U25" s="196">
        <v>0.87</v>
      </c>
      <c r="V25" s="196">
        <v>0.21</v>
      </c>
      <c r="W25" s="196">
        <v>0.47</v>
      </c>
      <c r="X25" s="196">
        <v>1.02</v>
      </c>
      <c r="Y25" s="196">
        <v>0</v>
      </c>
      <c r="Z25" s="196">
        <v>1.98</v>
      </c>
      <c r="AA25" s="196">
        <v>0.79</v>
      </c>
      <c r="AB25" s="196">
        <v>0</v>
      </c>
      <c r="AC25" s="196">
        <v>1.58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12.53</v>
      </c>
      <c r="AJ25" s="196">
        <v>0</v>
      </c>
      <c r="AK25" s="196">
        <v>11.68</v>
      </c>
      <c r="AL25" s="196">
        <v>0</v>
      </c>
      <c r="AM25" s="196">
        <v>0</v>
      </c>
      <c r="AN25" s="196">
        <v>0</v>
      </c>
      <c r="AO25" s="196">
        <v>87.01</v>
      </c>
      <c r="AP25" s="196">
        <v>114.2</v>
      </c>
      <c r="AQ25" s="196">
        <v>0</v>
      </c>
      <c r="AR25" s="196">
        <v>0</v>
      </c>
      <c r="AS25" s="196">
        <v>20.329999999999998</v>
      </c>
      <c r="AT25" s="196">
        <v>27.24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13.21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0.08</v>
      </c>
      <c r="L26" s="196">
        <v>271.24</v>
      </c>
      <c r="M26" s="196">
        <v>0.95</v>
      </c>
      <c r="N26" s="196">
        <v>0.59</v>
      </c>
      <c r="O26" s="196">
        <v>0</v>
      </c>
      <c r="P26" s="196">
        <v>1.06</v>
      </c>
      <c r="Q26" s="196">
        <v>6.31</v>
      </c>
      <c r="R26" s="196">
        <v>3.06</v>
      </c>
      <c r="S26" s="196">
        <v>8.1</v>
      </c>
      <c r="T26" s="196">
        <v>0</v>
      </c>
      <c r="U26" s="196">
        <v>0.87</v>
      </c>
      <c r="V26" s="196">
        <v>0.21</v>
      </c>
      <c r="W26" s="196">
        <v>0.47</v>
      </c>
      <c r="X26" s="196">
        <v>1.02</v>
      </c>
      <c r="Y26" s="196">
        <v>0</v>
      </c>
      <c r="Z26" s="196">
        <v>1.98</v>
      </c>
      <c r="AA26" s="196">
        <v>0.79</v>
      </c>
      <c r="AB26" s="196">
        <v>0</v>
      </c>
      <c r="AC26" s="196">
        <v>1.58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12.53</v>
      </c>
      <c r="AJ26" s="196">
        <v>0</v>
      </c>
      <c r="AK26" s="196">
        <v>11.68</v>
      </c>
      <c r="AL26" s="196">
        <v>0</v>
      </c>
      <c r="AM26" s="196">
        <v>0</v>
      </c>
      <c r="AN26" s="196">
        <v>0</v>
      </c>
      <c r="AO26" s="196">
        <v>87.01</v>
      </c>
      <c r="AP26" s="196">
        <v>114.2</v>
      </c>
      <c r="AQ26" s="196">
        <v>0</v>
      </c>
      <c r="AR26" s="196">
        <v>0</v>
      </c>
      <c r="AS26" s="196">
        <v>20.329999999999998</v>
      </c>
      <c r="AT26" s="196">
        <v>27.24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13.05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0.16</v>
      </c>
      <c r="L27" s="196">
        <v>271.25</v>
      </c>
      <c r="M27" s="196">
        <v>0.95</v>
      </c>
      <c r="N27" s="196">
        <v>0.59</v>
      </c>
      <c r="O27" s="196">
        <v>0</v>
      </c>
      <c r="P27" s="196">
        <v>1.06</v>
      </c>
      <c r="Q27" s="196">
        <v>6.31</v>
      </c>
      <c r="R27" s="196">
        <v>3.06</v>
      </c>
      <c r="S27" s="196">
        <v>8.1</v>
      </c>
      <c r="T27" s="196">
        <v>0</v>
      </c>
      <c r="U27" s="196">
        <v>0.87</v>
      </c>
      <c r="V27" s="196">
        <v>0.21</v>
      </c>
      <c r="W27" s="196">
        <v>0.47</v>
      </c>
      <c r="X27" s="196">
        <v>1.02</v>
      </c>
      <c r="Y27" s="196">
        <v>0</v>
      </c>
      <c r="Z27" s="196">
        <v>1.98</v>
      </c>
      <c r="AA27" s="196">
        <v>0.79</v>
      </c>
      <c r="AB27" s="196">
        <v>0</v>
      </c>
      <c r="AC27" s="196">
        <v>1.58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12.53</v>
      </c>
      <c r="AJ27" s="196">
        <v>0</v>
      </c>
      <c r="AK27" s="196">
        <v>11.68</v>
      </c>
      <c r="AL27" s="196">
        <v>0</v>
      </c>
      <c r="AM27" s="196">
        <v>0</v>
      </c>
      <c r="AN27" s="196">
        <v>0</v>
      </c>
      <c r="AO27" s="196">
        <v>87.01</v>
      </c>
      <c r="AP27" s="196">
        <v>114.2</v>
      </c>
      <c r="AQ27" s="196">
        <v>0</v>
      </c>
      <c r="AR27" s="196">
        <v>0</v>
      </c>
      <c r="AS27" s="196">
        <v>20.329999999999998</v>
      </c>
      <c r="AT27" s="196">
        <v>27.24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13.05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0.16</v>
      </c>
      <c r="L28" s="196">
        <v>271.25</v>
      </c>
      <c r="M28" s="196">
        <v>0.95</v>
      </c>
      <c r="N28" s="196">
        <v>0.59</v>
      </c>
      <c r="O28" s="196">
        <v>0</v>
      </c>
      <c r="P28" s="196">
        <v>1.06</v>
      </c>
      <c r="Q28" s="196">
        <v>6.31</v>
      </c>
      <c r="R28" s="196">
        <v>3.06</v>
      </c>
      <c r="S28" s="196">
        <v>8.1</v>
      </c>
      <c r="T28" s="196">
        <v>0</v>
      </c>
      <c r="U28" s="196">
        <v>0.87</v>
      </c>
      <c r="V28" s="196">
        <v>0.21</v>
      </c>
      <c r="W28" s="196">
        <v>0.47</v>
      </c>
      <c r="X28" s="196">
        <v>1.02</v>
      </c>
      <c r="Y28" s="196">
        <v>0</v>
      </c>
      <c r="Z28" s="196">
        <v>1.98</v>
      </c>
      <c r="AA28" s="196">
        <v>0.79</v>
      </c>
      <c r="AB28" s="196">
        <v>0</v>
      </c>
      <c r="AC28" s="196">
        <v>1.58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12.53</v>
      </c>
      <c r="AJ28" s="196">
        <v>0</v>
      </c>
      <c r="AK28" s="196">
        <v>11.68</v>
      </c>
      <c r="AL28" s="196">
        <v>0</v>
      </c>
      <c r="AM28" s="196">
        <v>0</v>
      </c>
      <c r="AN28" s="196">
        <v>0</v>
      </c>
      <c r="AO28" s="196">
        <v>87.01</v>
      </c>
      <c r="AP28" s="196">
        <v>114.2</v>
      </c>
      <c r="AQ28" s="196">
        <v>0</v>
      </c>
      <c r="AR28" s="196">
        <v>0</v>
      </c>
      <c r="AS28" s="196">
        <v>20.329999999999998</v>
      </c>
      <c r="AT28" s="196">
        <v>27.24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13.05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0.39</v>
      </c>
      <c r="L29" s="196">
        <v>271.26</v>
      </c>
      <c r="M29" s="196">
        <v>0.95</v>
      </c>
      <c r="N29" s="196">
        <v>0.59</v>
      </c>
      <c r="O29" s="196">
        <v>0</v>
      </c>
      <c r="P29" s="196">
        <v>1.06</v>
      </c>
      <c r="Q29" s="196">
        <v>6.31</v>
      </c>
      <c r="R29" s="196">
        <v>3.14</v>
      </c>
      <c r="S29" s="196">
        <v>8.1</v>
      </c>
      <c r="T29" s="196">
        <v>0</v>
      </c>
      <c r="U29" s="196">
        <v>0.87</v>
      </c>
      <c r="V29" s="196">
        <v>0.21</v>
      </c>
      <c r="W29" s="196">
        <v>0.47</v>
      </c>
      <c r="X29" s="196">
        <v>1.02</v>
      </c>
      <c r="Y29" s="196">
        <v>0</v>
      </c>
      <c r="Z29" s="196">
        <v>1.98</v>
      </c>
      <c r="AA29" s="196">
        <v>0.79</v>
      </c>
      <c r="AB29" s="196">
        <v>0</v>
      </c>
      <c r="AC29" s="196">
        <v>1.26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12.53</v>
      </c>
      <c r="AJ29" s="196">
        <v>0</v>
      </c>
      <c r="AK29" s="196">
        <v>13.79</v>
      </c>
      <c r="AL29" s="196">
        <v>0</v>
      </c>
      <c r="AM29" s="196">
        <v>0</v>
      </c>
      <c r="AN29" s="196">
        <v>0</v>
      </c>
      <c r="AO29" s="196">
        <v>87.01</v>
      </c>
      <c r="AP29" s="196">
        <v>114.2</v>
      </c>
      <c r="AQ29" s="196">
        <v>0</v>
      </c>
      <c r="AR29" s="196">
        <v>0</v>
      </c>
      <c r="AS29" s="196">
        <v>20.329999999999998</v>
      </c>
      <c r="AT29" s="196">
        <v>27.24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13.05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0.16</v>
      </c>
      <c r="L30" s="196">
        <v>271.26</v>
      </c>
      <c r="M30" s="196">
        <v>0.95</v>
      </c>
      <c r="N30" s="196">
        <v>0.59</v>
      </c>
      <c r="O30" s="196">
        <v>0</v>
      </c>
      <c r="P30" s="196">
        <v>1.06</v>
      </c>
      <c r="Q30" s="196">
        <v>6.31</v>
      </c>
      <c r="R30" s="196">
        <v>3.06</v>
      </c>
      <c r="S30" s="196">
        <v>8.1</v>
      </c>
      <c r="T30" s="196">
        <v>0</v>
      </c>
      <c r="U30" s="196">
        <v>0.87</v>
      </c>
      <c r="V30" s="196">
        <v>0.21</v>
      </c>
      <c r="W30" s="196">
        <v>0.47</v>
      </c>
      <c r="X30" s="196">
        <v>1.02</v>
      </c>
      <c r="Y30" s="196">
        <v>0</v>
      </c>
      <c r="Z30" s="196">
        <v>1.98</v>
      </c>
      <c r="AA30" s="196">
        <v>0.79</v>
      </c>
      <c r="AB30" s="196">
        <v>0</v>
      </c>
      <c r="AC30" s="196">
        <v>1.26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12.53</v>
      </c>
      <c r="AJ30" s="196">
        <v>0</v>
      </c>
      <c r="AK30" s="196">
        <v>13.79</v>
      </c>
      <c r="AL30" s="196">
        <v>0</v>
      </c>
      <c r="AM30" s="196">
        <v>0</v>
      </c>
      <c r="AN30" s="196">
        <v>0</v>
      </c>
      <c r="AO30" s="196">
        <v>87.01</v>
      </c>
      <c r="AP30" s="196">
        <v>114.2</v>
      </c>
      <c r="AQ30" s="196">
        <v>0</v>
      </c>
      <c r="AR30" s="196">
        <v>0</v>
      </c>
      <c r="AS30" s="196">
        <v>20.329999999999998</v>
      </c>
      <c r="AT30" s="196">
        <v>27.24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13.05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240.33</v>
      </c>
      <c r="M31" s="196">
        <v>0.95</v>
      </c>
      <c r="N31" s="196">
        <v>0.59</v>
      </c>
      <c r="O31" s="196">
        <v>0</v>
      </c>
      <c r="P31" s="196">
        <v>1.06</v>
      </c>
      <c r="Q31" s="196">
        <v>6.31</v>
      </c>
      <c r="R31" s="196">
        <v>3.06</v>
      </c>
      <c r="S31" s="196">
        <v>8.1</v>
      </c>
      <c r="T31" s="196">
        <v>0</v>
      </c>
      <c r="U31" s="196">
        <v>0.87</v>
      </c>
      <c r="V31" s="196">
        <v>0.21</v>
      </c>
      <c r="W31" s="196">
        <v>0.47</v>
      </c>
      <c r="X31" s="196">
        <v>1.02</v>
      </c>
      <c r="Y31" s="196">
        <v>0</v>
      </c>
      <c r="Z31" s="196">
        <v>1.98</v>
      </c>
      <c r="AA31" s="196">
        <v>0.79</v>
      </c>
      <c r="AB31" s="196">
        <v>0</v>
      </c>
      <c r="AC31" s="196">
        <v>1.26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12.53</v>
      </c>
      <c r="AJ31" s="196">
        <v>0</v>
      </c>
      <c r="AK31" s="196">
        <v>13.79</v>
      </c>
      <c r="AL31" s="196">
        <v>0</v>
      </c>
      <c r="AM31" s="196">
        <v>0</v>
      </c>
      <c r="AN31" s="196">
        <v>0</v>
      </c>
      <c r="AO31" s="196">
        <v>87.01</v>
      </c>
      <c r="AP31" s="196">
        <v>114.2</v>
      </c>
      <c r="AQ31" s="196">
        <v>0</v>
      </c>
      <c r="AR31" s="196">
        <v>0</v>
      </c>
      <c r="AS31" s="196">
        <v>19.989999999999998</v>
      </c>
      <c r="AT31" s="196">
        <v>27.24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13.05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0.16</v>
      </c>
      <c r="L32" s="196">
        <v>240.33</v>
      </c>
      <c r="M32" s="196">
        <v>0.95</v>
      </c>
      <c r="N32" s="196">
        <v>0.59</v>
      </c>
      <c r="O32" s="196">
        <v>0</v>
      </c>
      <c r="P32" s="196">
        <v>1.06</v>
      </c>
      <c r="Q32" s="196">
        <v>6.31</v>
      </c>
      <c r="R32" s="196">
        <v>3.06</v>
      </c>
      <c r="S32" s="196">
        <v>8.1</v>
      </c>
      <c r="T32" s="196">
        <v>0</v>
      </c>
      <c r="U32" s="196">
        <v>0.87</v>
      </c>
      <c r="V32" s="196">
        <v>0.21</v>
      </c>
      <c r="W32" s="196">
        <v>0.47</v>
      </c>
      <c r="X32" s="196">
        <v>1.02</v>
      </c>
      <c r="Y32" s="196">
        <v>0</v>
      </c>
      <c r="Z32" s="196">
        <v>1.98</v>
      </c>
      <c r="AA32" s="196">
        <v>0.79</v>
      </c>
      <c r="AB32" s="196">
        <v>0</v>
      </c>
      <c r="AC32" s="196">
        <v>1.26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12.53</v>
      </c>
      <c r="AJ32" s="196">
        <v>0</v>
      </c>
      <c r="AK32" s="196">
        <v>13.79</v>
      </c>
      <c r="AL32" s="196">
        <v>0</v>
      </c>
      <c r="AM32" s="196">
        <v>0</v>
      </c>
      <c r="AN32" s="196">
        <v>0</v>
      </c>
      <c r="AO32" s="196">
        <v>87.01</v>
      </c>
      <c r="AP32" s="196">
        <v>114.2</v>
      </c>
      <c r="AQ32" s="196">
        <v>0</v>
      </c>
      <c r="AR32" s="196">
        <v>0</v>
      </c>
      <c r="AS32" s="196">
        <v>20.66</v>
      </c>
      <c r="AT32" s="196">
        <v>27.24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13.05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0.16</v>
      </c>
      <c r="L33" s="196">
        <v>240.32</v>
      </c>
      <c r="M33" s="196">
        <v>0.95</v>
      </c>
      <c r="N33" s="196">
        <v>0.59</v>
      </c>
      <c r="O33" s="196">
        <v>0</v>
      </c>
      <c r="P33" s="196">
        <v>1.06</v>
      </c>
      <c r="Q33" s="196">
        <v>6.31</v>
      </c>
      <c r="R33" s="196">
        <v>3.29</v>
      </c>
      <c r="S33" s="196">
        <v>8.1</v>
      </c>
      <c r="T33" s="196">
        <v>0</v>
      </c>
      <c r="U33" s="196">
        <v>0.87</v>
      </c>
      <c r="V33" s="196">
        <v>0.21</v>
      </c>
      <c r="W33" s="196">
        <v>0.47</v>
      </c>
      <c r="X33" s="196">
        <v>1.02</v>
      </c>
      <c r="Y33" s="196">
        <v>0</v>
      </c>
      <c r="Z33" s="196">
        <v>1.98</v>
      </c>
      <c r="AA33" s="196">
        <v>0.79</v>
      </c>
      <c r="AB33" s="196">
        <v>0</v>
      </c>
      <c r="AC33" s="196">
        <v>1.26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12.53</v>
      </c>
      <c r="AJ33" s="196">
        <v>0</v>
      </c>
      <c r="AK33" s="196">
        <v>13.79</v>
      </c>
      <c r="AL33" s="196">
        <v>0</v>
      </c>
      <c r="AM33" s="196">
        <v>0</v>
      </c>
      <c r="AN33" s="196">
        <v>0</v>
      </c>
      <c r="AO33" s="196">
        <v>87.01</v>
      </c>
      <c r="AP33" s="196">
        <v>114.2</v>
      </c>
      <c r="AQ33" s="196">
        <v>0</v>
      </c>
      <c r="AR33" s="196">
        <v>0</v>
      </c>
      <c r="AS33" s="196">
        <v>20.66</v>
      </c>
      <c r="AT33" s="196">
        <v>26.9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13.05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0.16</v>
      </c>
      <c r="L34" s="196">
        <v>240.32</v>
      </c>
      <c r="M34" s="196">
        <v>0.95</v>
      </c>
      <c r="N34" s="196">
        <v>0.59</v>
      </c>
      <c r="O34" s="196">
        <v>0</v>
      </c>
      <c r="P34" s="196">
        <v>1.06</v>
      </c>
      <c r="Q34" s="196">
        <v>6.31</v>
      </c>
      <c r="R34" s="196">
        <v>3.06</v>
      </c>
      <c r="S34" s="196">
        <v>8.1</v>
      </c>
      <c r="T34" s="196">
        <v>0</v>
      </c>
      <c r="U34" s="196">
        <v>0.87</v>
      </c>
      <c r="V34" s="196">
        <v>0.21</v>
      </c>
      <c r="W34" s="196">
        <v>0.47</v>
      </c>
      <c r="X34" s="196">
        <v>1.02</v>
      </c>
      <c r="Y34" s="196">
        <v>0</v>
      </c>
      <c r="Z34" s="196">
        <v>1.98</v>
      </c>
      <c r="AA34" s="196">
        <v>0.79</v>
      </c>
      <c r="AB34" s="196">
        <v>0</v>
      </c>
      <c r="AC34" s="196">
        <v>1.26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12.53</v>
      </c>
      <c r="AJ34" s="196">
        <v>0</v>
      </c>
      <c r="AK34" s="196">
        <v>13.79</v>
      </c>
      <c r="AL34" s="196">
        <v>0</v>
      </c>
      <c r="AM34" s="196">
        <v>0</v>
      </c>
      <c r="AN34" s="196">
        <v>0</v>
      </c>
      <c r="AO34" s="196">
        <v>87.01</v>
      </c>
      <c r="AP34" s="196">
        <v>114.2</v>
      </c>
      <c r="AQ34" s="196">
        <v>0</v>
      </c>
      <c r="AR34" s="196">
        <v>0</v>
      </c>
      <c r="AS34" s="196">
        <v>20.66</v>
      </c>
      <c r="AT34" s="196">
        <v>26.9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12.89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0.16</v>
      </c>
      <c r="L35" s="196">
        <v>240.33</v>
      </c>
      <c r="M35" s="196">
        <v>0.95</v>
      </c>
      <c r="N35" s="196">
        <v>0.59</v>
      </c>
      <c r="O35" s="196">
        <v>0</v>
      </c>
      <c r="P35" s="196">
        <v>1.06</v>
      </c>
      <c r="Q35" s="196">
        <v>6.31</v>
      </c>
      <c r="R35" s="196">
        <v>2.71</v>
      </c>
      <c r="S35" s="196">
        <v>8.1</v>
      </c>
      <c r="T35" s="196">
        <v>0</v>
      </c>
      <c r="U35" s="196">
        <v>0.87</v>
      </c>
      <c r="V35" s="196">
        <v>0.21</v>
      </c>
      <c r="W35" s="196">
        <v>0.47</v>
      </c>
      <c r="X35" s="196">
        <v>1.02</v>
      </c>
      <c r="Y35" s="196">
        <v>0</v>
      </c>
      <c r="Z35" s="196">
        <v>1.98</v>
      </c>
      <c r="AA35" s="196">
        <v>0.79</v>
      </c>
      <c r="AB35" s="196">
        <v>0</v>
      </c>
      <c r="AC35" s="196">
        <v>1.58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12.53</v>
      </c>
      <c r="AJ35" s="196">
        <v>0</v>
      </c>
      <c r="AK35" s="196">
        <v>11.68</v>
      </c>
      <c r="AL35" s="196">
        <v>0</v>
      </c>
      <c r="AM35" s="196">
        <v>0</v>
      </c>
      <c r="AN35" s="196">
        <v>0</v>
      </c>
      <c r="AO35" s="196">
        <v>87.01</v>
      </c>
      <c r="AP35" s="196">
        <v>114.2</v>
      </c>
      <c r="AQ35" s="196">
        <v>0</v>
      </c>
      <c r="AR35" s="196">
        <v>0</v>
      </c>
      <c r="AS35" s="196">
        <v>20.66</v>
      </c>
      <c r="AT35" s="196">
        <v>26.9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12.89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0.16</v>
      </c>
      <c r="L36" s="196">
        <v>240.33</v>
      </c>
      <c r="M36" s="196">
        <v>0.95</v>
      </c>
      <c r="N36" s="196">
        <v>0.59</v>
      </c>
      <c r="O36" s="196">
        <v>0</v>
      </c>
      <c r="P36" s="196">
        <v>1.06</v>
      </c>
      <c r="Q36" s="196">
        <v>6.31</v>
      </c>
      <c r="R36" s="196">
        <v>3.06</v>
      </c>
      <c r="S36" s="196">
        <v>8.1</v>
      </c>
      <c r="T36" s="196">
        <v>0</v>
      </c>
      <c r="U36" s="196">
        <v>0.87</v>
      </c>
      <c r="V36" s="196">
        <v>0.21</v>
      </c>
      <c r="W36" s="196">
        <v>0.47</v>
      </c>
      <c r="X36" s="196">
        <v>1.02</v>
      </c>
      <c r="Y36" s="196">
        <v>0</v>
      </c>
      <c r="Z36" s="196">
        <v>1.98</v>
      </c>
      <c r="AA36" s="196">
        <v>0.79</v>
      </c>
      <c r="AB36" s="196">
        <v>0</v>
      </c>
      <c r="AC36" s="196">
        <v>1.58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12.53</v>
      </c>
      <c r="AJ36" s="196">
        <v>0</v>
      </c>
      <c r="AK36" s="196">
        <v>11.68</v>
      </c>
      <c r="AL36" s="196">
        <v>0</v>
      </c>
      <c r="AM36" s="196">
        <v>0</v>
      </c>
      <c r="AN36" s="196">
        <v>0</v>
      </c>
      <c r="AO36" s="196">
        <v>87.01</v>
      </c>
      <c r="AP36" s="196">
        <v>114.2</v>
      </c>
      <c r="AQ36" s="196">
        <v>0</v>
      </c>
      <c r="AR36" s="196">
        <v>0</v>
      </c>
      <c r="AS36" s="196">
        <v>20.66</v>
      </c>
      <c r="AT36" s="196">
        <v>26.9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12.89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0.16</v>
      </c>
      <c r="L37" s="196">
        <v>240.34</v>
      </c>
      <c r="M37" s="196">
        <v>0.95</v>
      </c>
      <c r="N37" s="196">
        <v>0.59</v>
      </c>
      <c r="O37" s="196">
        <v>0</v>
      </c>
      <c r="P37" s="196">
        <v>1.06</v>
      </c>
      <c r="Q37" s="196">
        <v>6.31</v>
      </c>
      <c r="R37" s="196">
        <v>3.06</v>
      </c>
      <c r="S37" s="196">
        <v>8.1</v>
      </c>
      <c r="T37" s="196">
        <v>0</v>
      </c>
      <c r="U37" s="196">
        <v>0.87</v>
      </c>
      <c r="V37" s="196">
        <v>0.21</v>
      </c>
      <c r="W37" s="196">
        <v>0.47</v>
      </c>
      <c r="X37" s="196">
        <v>1.02</v>
      </c>
      <c r="Y37" s="196">
        <v>0</v>
      </c>
      <c r="Z37" s="196">
        <v>1.98</v>
      </c>
      <c r="AA37" s="196">
        <v>0.79</v>
      </c>
      <c r="AB37" s="196">
        <v>0</v>
      </c>
      <c r="AC37" s="196">
        <v>1.58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12.53</v>
      </c>
      <c r="AJ37" s="196">
        <v>0</v>
      </c>
      <c r="AK37" s="196">
        <v>11.68</v>
      </c>
      <c r="AL37" s="196">
        <v>0</v>
      </c>
      <c r="AM37" s="196">
        <v>0</v>
      </c>
      <c r="AN37" s="196">
        <v>0</v>
      </c>
      <c r="AO37" s="196">
        <v>87.01</v>
      </c>
      <c r="AP37" s="196">
        <v>114.2</v>
      </c>
      <c r="AQ37" s="196">
        <v>0</v>
      </c>
      <c r="AR37" s="196">
        <v>0</v>
      </c>
      <c r="AS37" s="196">
        <v>20.66</v>
      </c>
      <c r="AT37" s="196">
        <v>26.9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12.89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0.16</v>
      </c>
      <c r="L38" s="196">
        <v>271.25</v>
      </c>
      <c r="M38" s="196">
        <v>0.95</v>
      </c>
      <c r="N38" s="196">
        <v>0.59</v>
      </c>
      <c r="O38" s="196">
        <v>0</v>
      </c>
      <c r="P38" s="196">
        <v>1.06</v>
      </c>
      <c r="Q38" s="196">
        <v>6.31</v>
      </c>
      <c r="R38" s="196">
        <v>3.06</v>
      </c>
      <c r="S38" s="196">
        <v>8.1</v>
      </c>
      <c r="T38" s="196">
        <v>0</v>
      </c>
      <c r="U38" s="196">
        <v>0.87</v>
      </c>
      <c r="V38" s="196">
        <v>0.21</v>
      </c>
      <c r="W38" s="196">
        <v>0.47</v>
      </c>
      <c r="X38" s="196">
        <v>1.02</v>
      </c>
      <c r="Y38" s="196">
        <v>0</v>
      </c>
      <c r="Z38" s="196">
        <v>1.98</v>
      </c>
      <c r="AA38" s="196">
        <v>0.79</v>
      </c>
      <c r="AB38" s="196">
        <v>0</v>
      </c>
      <c r="AC38" s="196">
        <v>1.58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12.53</v>
      </c>
      <c r="AJ38" s="196">
        <v>0</v>
      </c>
      <c r="AK38" s="196">
        <v>11.68</v>
      </c>
      <c r="AL38" s="196">
        <v>0</v>
      </c>
      <c r="AM38" s="196">
        <v>0</v>
      </c>
      <c r="AN38" s="196">
        <v>0</v>
      </c>
      <c r="AO38" s="196">
        <v>87.01</v>
      </c>
      <c r="AP38" s="196">
        <v>114.2</v>
      </c>
      <c r="AQ38" s="196">
        <v>0</v>
      </c>
      <c r="AR38" s="196">
        <v>0</v>
      </c>
      <c r="AS38" s="196">
        <v>20.66</v>
      </c>
      <c r="AT38" s="196">
        <v>26.9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12.89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0.16</v>
      </c>
      <c r="L39" s="196">
        <v>271.26</v>
      </c>
      <c r="M39" s="196">
        <v>0.95</v>
      </c>
      <c r="N39" s="196">
        <v>0.59</v>
      </c>
      <c r="O39" s="196">
        <v>0</v>
      </c>
      <c r="P39" s="196">
        <v>1.06</v>
      </c>
      <c r="Q39" s="196">
        <v>6.31</v>
      </c>
      <c r="R39" s="196">
        <v>3.06</v>
      </c>
      <c r="S39" s="196">
        <v>8.1</v>
      </c>
      <c r="T39" s="196">
        <v>0</v>
      </c>
      <c r="U39" s="196">
        <v>0.87</v>
      </c>
      <c r="V39" s="196">
        <v>0.21</v>
      </c>
      <c r="W39" s="196">
        <v>0.47</v>
      </c>
      <c r="X39" s="196">
        <v>1.02</v>
      </c>
      <c r="Y39" s="196">
        <v>0</v>
      </c>
      <c r="Z39" s="196">
        <v>1.98</v>
      </c>
      <c r="AA39" s="196">
        <v>0.79</v>
      </c>
      <c r="AB39" s="196">
        <v>0</v>
      </c>
      <c r="AC39" s="196">
        <v>1.58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12.53</v>
      </c>
      <c r="AJ39" s="196">
        <v>0</v>
      </c>
      <c r="AK39" s="196">
        <v>13.79</v>
      </c>
      <c r="AL39" s="196">
        <v>0</v>
      </c>
      <c r="AM39" s="196">
        <v>0</v>
      </c>
      <c r="AN39" s="196">
        <v>0</v>
      </c>
      <c r="AO39" s="196">
        <v>87.01</v>
      </c>
      <c r="AP39" s="196">
        <v>114.2</v>
      </c>
      <c r="AQ39" s="196">
        <v>0</v>
      </c>
      <c r="AR39" s="196">
        <v>0</v>
      </c>
      <c r="AS39" s="196">
        <v>20.66</v>
      </c>
      <c r="AT39" s="196">
        <v>26.9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12.89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0.16</v>
      </c>
      <c r="L40" s="196">
        <v>240.34</v>
      </c>
      <c r="M40" s="196">
        <v>0.95</v>
      </c>
      <c r="N40" s="196">
        <v>0.59</v>
      </c>
      <c r="O40" s="196">
        <v>0</v>
      </c>
      <c r="P40" s="196">
        <v>1.06</v>
      </c>
      <c r="Q40" s="196">
        <v>6.31</v>
      </c>
      <c r="R40" s="196">
        <v>3.06</v>
      </c>
      <c r="S40" s="196">
        <v>8.1</v>
      </c>
      <c r="T40" s="196">
        <v>0</v>
      </c>
      <c r="U40" s="196">
        <v>0.87</v>
      </c>
      <c r="V40" s="196">
        <v>0.21</v>
      </c>
      <c r="W40" s="196">
        <v>0.47</v>
      </c>
      <c r="X40" s="196">
        <v>1.02</v>
      </c>
      <c r="Y40" s="196">
        <v>0</v>
      </c>
      <c r="Z40" s="196">
        <v>1.98</v>
      </c>
      <c r="AA40" s="196">
        <v>0.79</v>
      </c>
      <c r="AB40" s="196">
        <v>0</v>
      </c>
      <c r="AC40" s="196">
        <v>1.58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12.53</v>
      </c>
      <c r="AJ40" s="196">
        <v>0</v>
      </c>
      <c r="AK40" s="196">
        <v>13.79</v>
      </c>
      <c r="AL40" s="196">
        <v>0</v>
      </c>
      <c r="AM40" s="196">
        <v>0</v>
      </c>
      <c r="AN40" s="196">
        <v>0</v>
      </c>
      <c r="AO40" s="196">
        <v>87.01</v>
      </c>
      <c r="AP40" s="196">
        <v>114.2</v>
      </c>
      <c r="AQ40" s="196">
        <v>0</v>
      </c>
      <c r="AR40" s="196">
        <v>0</v>
      </c>
      <c r="AS40" s="196">
        <v>20.66</v>
      </c>
      <c r="AT40" s="196">
        <v>26.9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12.89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0.16</v>
      </c>
      <c r="L41" s="196">
        <v>192.03</v>
      </c>
      <c r="M41" s="196">
        <v>0.95</v>
      </c>
      <c r="N41" s="196">
        <v>0.59</v>
      </c>
      <c r="O41" s="196">
        <v>0</v>
      </c>
      <c r="P41" s="196">
        <v>1.06</v>
      </c>
      <c r="Q41" s="196">
        <v>6.31</v>
      </c>
      <c r="R41" s="196">
        <v>3.06</v>
      </c>
      <c r="S41" s="196">
        <v>8.1</v>
      </c>
      <c r="T41" s="196">
        <v>0</v>
      </c>
      <c r="U41" s="196">
        <v>0.87</v>
      </c>
      <c r="V41" s="196">
        <v>0.21</v>
      </c>
      <c r="W41" s="196">
        <v>0.47</v>
      </c>
      <c r="X41" s="196">
        <v>1.02</v>
      </c>
      <c r="Y41" s="196">
        <v>0</v>
      </c>
      <c r="Z41" s="196">
        <v>1.98</v>
      </c>
      <c r="AA41" s="196">
        <v>0.79</v>
      </c>
      <c r="AB41" s="196">
        <v>0</v>
      </c>
      <c r="AC41" s="196">
        <v>1.58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12.53</v>
      </c>
      <c r="AJ41" s="196">
        <v>0</v>
      </c>
      <c r="AK41" s="196">
        <v>13.79</v>
      </c>
      <c r="AL41" s="196">
        <v>0</v>
      </c>
      <c r="AM41" s="196">
        <v>0</v>
      </c>
      <c r="AN41" s="196">
        <v>0</v>
      </c>
      <c r="AO41" s="196">
        <v>87.01</v>
      </c>
      <c r="AP41" s="196">
        <v>114.2</v>
      </c>
      <c r="AQ41" s="196">
        <v>0</v>
      </c>
      <c r="AR41" s="196">
        <v>0</v>
      </c>
      <c r="AS41" s="196">
        <v>20.66</v>
      </c>
      <c r="AT41" s="196">
        <v>26.9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12.89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0.16</v>
      </c>
      <c r="L42" s="196">
        <v>230.68</v>
      </c>
      <c r="M42" s="196">
        <v>0.95</v>
      </c>
      <c r="N42" s="196">
        <v>0.59</v>
      </c>
      <c r="O42" s="196">
        <v>0</v>
      </c>
      <c r="P42" s="196">
        <v>1.06</v>
      </c>
      <c r="Q42" s="196">
        <v>6.31</v>
      </c>
      <c r="R42" s="196">
        <v>3.06</v>
      </c>
      <c r="S42" s="196">
        <v>8.1</v>
      </c>
      <c r="T42" s="196">
        <v>0</v>
      </c>
      <c r="U42" s="196">
        <v>0.87</v>
      </c>
      <c r="V42" s="196">
        <v>0.21</v>
      </c>
      <c r="W42" s="196">
        <v>0.47</v>
      </c>
      <c r="X42" s="196">
        <v>1.02</v>
      </c>
      <c r="Y42" s="196">
        <v>0</v>
      </c>
      <c r="Z42" s="196">
        <v>1.98</v>
      </c>
      <c r="AA42" s="196">
        <v>0.79</v>
      </c>
      <c r="AB42" s="196">
        <v>0</v>
      </c>
      <c r="AC42" s="196">
        <v>1.58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12.53</v>
      </c>
      <c r="AJ42" s="196">
        <v>0</v>
      </c>
      <c r="AK42" s="196">
        <v>13.79</v>
      </c>
      <c r="AL42" s="196">
        <v>0</v>
      </c>
      <c r="AM42" s="196">
        <v>0</v>
      </c>
      <c r="AN42" s="196">
        <v>0</v>
      </c>
      <c r="AO42" s="196">
        <v>87.01</v>
      </c>
      <c r="AP42" s="196">
        <v>114.2</v>
      </c>
      <c r="AQ42" s="196">
        <v>0</v>
      </c>
      <c r="AR42" s="196">
        <v>0</v>
      </c>
      <c r="AS42" s="196">
        <v>20.66</v>
      </c>
      <c r="AT42" s="196">
        <v>26.9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12.89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0.16</v>
      </c>
      <c r="L43" s="196">
        <v>250</v>
      </c>
      <c r="M43" s="196">
        <v>0.95</v>
      </c>
      <c r="N43" s="196">
        <v>0.59</v>
      </c>
      <c r="O43" s="196">
        <v>0</v>
      </c>
      <c r="P43" s="196">
        <v>1.06</v>
      </c>
      <c r="Q43" s="196">
        <v>6.31</v>
      </c>
      <c r="R43" s="196">
        <v>3.06</v>
      </c>
      <c r="S43" s="196">
        <v>8.1</v>
      </c>
      <c r="T43" s="196">
        <v>0</v>
      </c>
      <c r="U43" s="196">
        <v>0.87</v>
      </c>
      <c r="V43" s="196">
        <v>0.21</v>
      </c>
      <c r="W43" s="196">
        <v>0.47</v>
      </c>
      <c r="X43" s="196">
        <v>1.02</v>
      </c>
      <c r="Y43" s="196">
        <v>0</v>
      </c>
      <c r="Z43" s="196">
        <v>1.98</v>
      </c>
      <c r="AA43" s="196">
        <v>0.79</v>
      </c>
      <c r="AB43" s="196">
        <v>0</v>
      </c>
      <c r="AC43" s="196">
        <v>1.58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12.53</v>
      </c>
      <c r="AJ43" s="196">
        <v>0</v>
      </c>
      <c r="AK43" s="196">
        <v>13.79</v>
      </c>
      <c r="AL43" s="196">
        <v>0</v>
      </c>
      <c r="AM43" s="196">
        <v>0</v>
      </c>
      <c r="AN43" s="196">
        <v>0</v>
      </c>
      <c r="AO43" s="196">
        <v>87.01</v>
      </c>
      <c r="AP43" s="196">
        <v>114.2</v>
      </c>
      <c r="AQ43" s="196">
        <v>0</v>
      </c>
      <c r="AR43" s="196">
        <v>0</v>
      </c>
      <c r="AS43" s="196">
        <v>20.66</v>
      </c>
      <c r="AT43" s="196">
        <v>26.9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12.89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0.16</v>
      </c>
      <c r="L44" s="196">
        <v>250</v>
      </c>
      <c r="M44" s="196">
        <v>0.95</v>
      </c>
      <c r="N44" s="196">
        <v>0.59</v>
      </c>
      <c r="O44" s="196">
        <v>0</v>
      </c>
      <c r="P44" s="196">
        <v>1.06</v>
      </c>
      <c r="Q44" s="196">
        <v>6.31</v>
      </c>
      <c r="R44" s="196">
        <v>3.06</v>
      </c>
      <c r="S44" s="196">
        <v>8.1</v>
      </c>
      <c r="T44" s="196">
        <v>0</v>
      </c>
      <c r="U44" s="196">
        <v>0.87</v>
      </c>
      <c r="V44" s="196">
        <v>0.21</v>
      </c>
      <c r="W44" s="196">
        <v>0.47</v>
      </c>
      <c r="X44" s="196">
        <v>1.02</v>
      </c>
      <c r="Y44" s="196">
        <v>0</v>
      </c>
      <c r="Z44" s="196">
        <v>1.98</v>
      </c>
      <c r="AA44" s="196">
        <v>0.79</v>
      </c>
      <c r="AB44" s="196">
        <v>0</v>
      </c>
      <c r="AC44" s="196">
        <v>1.58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12.53</v>
      </c>
      <c r="AJ44" s="196">
        <v>0</v>
      </c>
      <c r="AK44" s="196">
        <v>13.79</v>
      </c>
      <c r="AL44" s="196">
        <v>0</v>
      </c>
      <c r="AM44" s="196">
        <v>0</v>
      </c>
      <c r="AN44" s="196">
        <v>0</v>
      </c>
      <c r="AO44" s="196">
        <v>87.01</v>
      </c>
      <c r="AP44" s="196">
        <v>114.2</v>
      </c>
      <c r="AQ44" s="196">
        <v>0</v>
      </c>
      <c r="AR44" s="196">
        <v>0</v>
      </c>
      <c r="AS44" s="196">
        <v>20.66</v>
      </c>
      <c r="AT44" s="196">
        <v>26.9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12.89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0.16</v>
      </c>
      <c r="L45" s="196">
        <v>230.68</v>
      </c>
      <c r="M45" s="196">
        <v>0.95</v>
      </c>
      <c r="N45" s="196">
        <v>0.59</v>
      </c>
      <c r="O45" s="196">
        <v>0</v>
      </c>
      <c r="P45" s="196">
        <v>1.06</v>
      </c>
      <c r="Q45" s="196">
        <v>6.31</v>
      </c>
      <c r="R45" s="196">
        <v>3.06</v>
      </c>
      <c r="S45" s="196">
        <v>8.1</v>
      </c>
      <c r="T45" s="196">
        <v>0</v>
      </c>
      <c r="U45" s="196">
        <v>0.87</v>
      </c>
      <c r="V45" s="196">
        <v>0.21</v>
      </c>
      <c r="W45" s="196">
        <v>0.47</v>
      </c>
      <c r="X45" s="196">
        <v>1.02</v>
      </c>
      <c r="Y45" s="196">
        <v>0</v>
      </c>
      <c r="Z45" s="196">
        <v>1.98</v>
      </c>
      <c r="AA45" s="196">
        <v>0.79</v>
      </c>
      <c r="AB45" s="196">
        <v>0</v>
      </c>
      <c r="AC45" s="196">
        <v>1.58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12.53</v>
      </c>
      <c r="AJ45" s="196">
        <v>0</v>
      </c>
      <c r="AK45" s="196">
        <v>15.99</v>
      </c>
      <c r="AL45" s="196">
        <v>0</v>
      </c>
      <c r="AM45" s="196">
        <v>0</v>
      </c>
      <c r="AN45" s="196">
        <v>0</v>
      </c>
      <c r="AO45" s="196">
        <v>87.01</v>
      </c>
      <c r="AP45" s="196">
        <v>114.2</v>
      </c>
      <c r="AQ45" s="196">
        <v>0</v>
      </c>
      <c r="AR45" s="196">
        <v>0</v>
      </c>
      <c r="AS45" s="196">
        <v>20.66</v>
      </c>
      <c r="AT45" s="196">
        <v>26.9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12.89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0.16</v>
      </c>
      <c r="L46" s="196">
        <v>221.01</v>
      </c>
      <c r="M46" s="196">
        <v>0.95</v>
      </c>
      <c r="N46" s="196">
        <v>0.59</v>
      </c>
      <c r="O46" s="196">
        <v>0</v>
      </c>
      <c r="P46" s="196">
        <v>1.06</v>
      </c>
      <c r="Q46" s="196">
        <v>6.31</v>
      </c>
      <c r="R46" s="196">
        <v>3.06</v>
      </c>
      <c r="S46" s="196">
        <v>8.1</v>
      </c>
      <c r="T46" s="196">
        <v>0</v>
      </c>
      <c r="U46" s="196">
        <v>0.87</v>
      </c>
      <c r="V46" s="196">
        <v>0.21</v>
      </c>
      <c r="W46" s="196">
        <v>0.47</v>
      </c>
      <c r="X46" s="196">
        <v>1.02</v>
      </c>
      <c r="Y46" s="196">
        <v>0</v>
      </c>
      <c r="Z46" s="196">
        <v>1.98</v>
      </c>
      <c r="AA46" s="196">
        <v>0.79</v>
      </c>
      <c r="AB46" s="196">
        <v>0</v>
      </c>
      <c r="AC46" s="196">
        <v>1.58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12.53</v>
      </c>
      <c r="AJ46" s="196">
        <v>0</v>
      </c>
      <c r="AK46" s="196">
        <v>15.99</v>
      </c>
      <c r="AL46" s="196">
        <v>0</v>
      </c>
      <c r="AM46" s="196">
        <v>0</v>
      </c>
      <c r="AN46" s="196">
        <v>0</v>
      </c>
      <c r="AO46" s="196">
        <v>87.01</v>
      </c>
      <c r="AP46" s="196">
        <v>114.2</v>
      </c>
      <c r="AQ46" s="196">
        <v>0</v>
      </c>
      <c r="AR46" s="196">
        <v>0</v>
      </c>
      <c r="AS46" s="196">
        <v>20.66</v>
      </c>
      <c r="AT46" s="196">
        <v>26.9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12.73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0.16</v>
      </c>
      <c r="L47" s="196">
        <v>221.01</v>
      </c>
      <c r="M47" s="196">
        <v>0.95</v>
      </c>
      <c r="N47" s="196">
        <v>0.59</v>
      </c>
      <c r="O47" s="196">
        <v>0</v>
      </c>
      <c r="P47" s="196">
        <v>1.06</v>
      </c>
      <c r="Q47" s="196">
        <v>6.31</v>
      </c>
      <c r="R47" s="196">
        <v>3.06</v>
      </c>
      <c r="S47" s="196">
        <v>8.1</v>
      </c>
      <c r="T47" s="196">
        <v>0</v>
      </c>
      <c r="U47" s="196">
        <v>0.87</v>
      </c>
      <c r="V47" s="196">
        <v>0.21</v>
      </c>
      <c r="W47" s="196">
        <v>0.47</v>
      </c>
      <c r="X47" s="196">
        <v>1.02</v>
      </c>
      <c r="Y47" s="196">
        <v>0</v>
      </c>
      <c r="Z47" s="196">
        <v>1.98</v>
      </c>
      <c r="AA47" s="196">
        <v>0.79</v>
      </c>
      <c r="AB47" s="196">
        <v>0</v>
      </c>
      <c r="AC47" s="196">
        <v>1.9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12.53</v>
      </c>
      <c r="AJ47" s="196">
        <v>0</v>
      </c>
      <c r="AK47" s="196">
        <v>15.99</v>
      </c>
      <c r="AL47" s="196">
        <v>0</v>
      </c>
      <c r="AM47" s="196">
        <v>0</v>
      </c>
      <c r="AN47" s="196">
        <v>0</v>
      </c>
      <c r="AO47" s="196">
        <v>87.01</v>
      </c>
      <c r="AP47" s="196">
        <v>114.2</v>
      </c>
      <c r="AQ47" s="196">
        <v>0</v>
      </c>
      <c r="AR47" s="196">
        <v>0</v>
      </c>
      <c r="AS47" s="196">
        <v>20.66</v>
      </c>
      <c r="AT47" s="196">
        <v>26.9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12.73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0.16</v>
      </c>
      <c r="L48" s="196">
        <v>221.01</v>
      </c>
      <c r="M48" s="196">
        <v>0.95</v>
      </c>
      <c r="N48" s="196">
        <v>0.59</v>
      </c>
      <c r="O48" s="196">
        <v>0</v>
      </c>
      <c r="P48" s="196">
        <v>1.06</v>
      </c>
      <c r="Q48" s="196">
        <v>6.31</v>
      </c>
      <c r="R48" s="196">
        <v>3.06</v>
      </c>
      <c r="S48" s="196">
        <v>8.1</v>
      </c>
      <c r="T48" s="196">
        <v>0</v>
      </c>
      <c r="U48" s="196">
        <v>0.87</v>
      </c>
      <c r="V48" s="196">
        <v>0.21</v>
      </c>
      <c r="W48" s="196">
        <v>0.47</v>
      </c>
      <c r="X48" s="196">
        <v>1.02</v>
      </c>
      <c r="Y48" s="196">
        <v>0</v>
      </c>
      <c r="Z48" s="196">
        <v>1.98</v>
      </c>
      <c r="AA48" s="196">
        <v>0.79</v>
      </c>
      <c r="AB48" s="196">
        <v>0</v>
      </c>
      <c r="AC48" s="196">
        <v>1.9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12.53</v>
      </c>
      <c r="AJ48" s="196">
        <v>0</v>
      </c>
      <c r="AK48" s="196">
        <v>15.99</v>
      </c>
      <c r="AL48" s="196">
        <v>0</v>
      </c>
      <c r="AM48" s="196">
        <v>0</v>
      </c>
      <c r="AN48" s="196">
        <v>0</v>
      </c>
      <c r="AO48" s="196">
        <v>87.01</v>
      </c>
      <c r="AP48" s="196">
        <v>114.2</v>
      </c>
      <c r="AQ48" s="196">
        <v>0</v>
      </c>
      <c r="AR48" s="196">
        <v>0</v>
      </c>
      <c r="AS48" s="196">
        <v>20.66</v>
      </c>
      <c r="AT48" s="196">
        <v>26.9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12.73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0.16</v>
      </c>
      <c r="L49" s="196">
        <v>221.01</v>
      </c>
      <c r="M49" s="196">
        <v>0.95</v>
      </c>
      <c r="N49" s="196">
        <v>0.59</v>
      </c>
      <c r="O49" s="196">
        <v>0</v>
      </c>
      <c r="P49" s="196">
        <v>1.06</v>
      </c>
      <c r="Q49" s="196">
        <v>6.31</v>
      </c>
      <c r="R49" s="196">
        <v>3.06</v>
      </c>
      <c r="S49" s="196">
        <v>8.1</v>
      </c>
      <c r="T49" s="196">
        <v>0</v>
      </c>
      <c r="U49" s="196">
        <v>0.87</v>
      </c>
      <c r="V49" s="196">
        <v>0.21</v>
      </c>
      <c r="W49" s="196">
        <v>0.47</v>
      </c>
      <c r="X49" s="196">
        <v>1.02</v>
      </c>
      <c r="Y49" s="196">
        <v>0</v>
      </c>
      <c r="Z49" s="196">
        <v>1.98</v>
      </c>
      <c r="AA49" s="196">
        <v>0.79</v>
      </c>
      <c r="AB49" s="196">
        <v>0</v>
      </c>
      <c r="AC49" s="196">
        <v>1.9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12.53</v>
      </c>
      <c r="AJ49" s="196">
        <v>0</v>
      </c>
      <c r="AK49" s="196">
        <v>15.99</v>
      </c>
      <c r="AL49" s="196">
        <v>0</v>
      </c>
      <c r="AM49" s="196">
        <v>0</v>
      </c>
      <c r="AN49" s="196">
        <v>0</v>
      </c>
      <c r="AO49" s="196">
        <v>87.01</v>
      </c>
      <c r="AP49" s="196">
        <v>114.2</v>
      </c>
      <c r="AQ49" s="196">
        <v>0</v>
      </c>
      <c r="AR49" s="196">
        <v>0</v>
      </c>
      <c r="AS49" s="196">
        <v>20.66</v>
      </c>
      <c r="AT49" s="196">
        <v>26.9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12.73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0.16</v>
      </c>
      <c r="L50" s="196">
        <v>221.01</v>
      </c>
      <c r="M50" s="196">
        <v>0.95</v>
      </c>
      <c r="N50" s="196">
        <v>0.59</v>
      </c>
      <c r="O50" s="196">
        <v>0</v>
      </c>
      <c r="P50" s="196">
        <v>1.06</v>
      </c>
      <c r="Q50" s="196">
        <v>6.31</v>
      </c>
      <c r="R50" s="196">
        <v>3.06</v>
      </c>
      <c r="S50" s="196">
        <v>8.1</v>
      </c>
      <c r="T50" s="196">
        <v>0</v>
      </c>
      <c r="U50" s="196">
        <v>0.87</v>
      </c>
      <c r="V50" s="196">
        <v>0.21</v>
      </c>
      <c r="W50" s="196">
        <v>0.47</v>
      </c>
      <c r="X50" s="196">
        <v>1.02</v>
      </c>
      <c r="Y50" s="196">
        <v>0</v>
      </c>
      <c r="Z50" s="196">
        <v>1.98</v>
      </c>
      <c r="AA50" s="196">
        <v>0.79</v>
      </c>
      <c r="AB50" s="196">
        <v>0</v>
      </c>
      <c r="AC50" s="196">
        <v>1.9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12.53</v>
      </c>
      <c r="AJ50" s="196">
        <v>0</v>
      </c>
      <c r="AK50" s="196">
        <v>15.99</v>
      </c>
      <c r="AL50" s="196">
        <v>0</v>
      </c>
      <c r="AM50" s="196">
        <v>0</v>
      </c>
      <c r="AN50" s="196">
        <v>0</v>
      </c>
      <c r="AO50" s="196">
        <v>87.01</v>
      </c>
      <c r="AP50" s="196">
        <v>114.2</v>
      </c>
      <c r="AQ50" s="196">
        <v>0</v>
      </c>
      <c r="AR50" s="196">
        <v>0</v>
      </c>
      <c r="AS50" s="196">
        <v>20.66</v>
      </c>
      <c r="AT50" s="196">
        <v>26.9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12.73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0.16</v>
      </c>
      <c r="L51" s="196">
        <v>221.01</v>
      </c>
      <c r="M51" s="196">
        <v>0.95</v>
      </c>
      <c r="N51" s="196">
        <v>0.59</v>
      </c>
      <c r="O51" s="196">
        <v>0</v>
      </c>
      <c r="P51" s="196">
        <v>1.06</v>
      </c>
      <c r="Q51" s="196">
        <v>6.31</v>
      </c>
      <c r="R51" s="196">
        <v>3.06</v>
      </c>
      <c r="S51" s="196">
        <v>8.1</v>
      </c>
      <c r="T51" s="196">
        <v>0</v>
      </c>
      <c r="U51" s="196">
        <v>0.87</v>
      </c>
      <c r="V51" s="196">
        <v>0.21</v>
      </c>
      <c r="W51" s="196">
        <v>0.47</v>
      </c>
      <c r="X51" s="196">
        <v>1.02</v>
      </c>
      <c r="Y51" s="196">
        <v>0</v>
      </c>
      <c r="Z51" s="196">
        <v>1.98</v>
      </c>
      <c r="AA51" s="196">
        <v>0.79</v>
      </c>
      <c r="AB51" s="196">
        <v>0</v>
      </c>
      <c r="AC51" s="196">
        <v>1.9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12.53</v>
      </c>
      <c r="AJ51" s="196">
        <v>0</v>
      </c>
      <c r="AK51" s="196">
        <v>15.99</v>
      </c>
      <c r="AL51" s="196">
        <v>0</v>
      </c>
      <c r="AM51" s="196">
        <v>0</v>
      </c>
      <c r="AN51" s="196">
        <v>0</v>
      </c>
      <c r="AO51" s="196">
        <v>87.01</v>
      </c>
      <c r="AP51" s="196">
        <v>114.2</v>
      </c>
      <c r="AQ51" s="196">
        <v>0</v>
      </c>
      <c r="AR51" s="196">
        <v>0</v>
      </c>
      <c r="AS51" s="196">
        <v>20.66</v>
      </c>
      <c r="AT51" s="196">
        <v>26.9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12.73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0.16</v>
      </c>
      <c r="L52" s="196">
        <v>221.01</v>
      </c>
      <c r="M52" s="196">
        <v>0.95</v>
      </c>
      <c r="N52" s="196">
        <v>0.59</v>
      </c>
      <c r="O52" s="196">
        <v>0</v>
      </c>
      <c r="P52" s="196">
        <v>1.06</v>
      </c>
      <c r="Q52" s="196">
        <v>6.31</v>
      </c>
      <c r="R52" s="196">
        <v>3.06</v>
      </c>
      <c r="S52" s="196">
        <v>8.1</v>
      </c>
      <c r="T52" s="196">
        <v>0</v>
      </c>
      <c r="U52" s="196">
        <v>0.87</v>
      </c>
      <c r="V52" s="196">
        <v>0.21</v>
      </c>
      <c r="W52" s="196">
        <v>0.47</v>
      </c>
      <c r="X52" s="196">
        <v>1.02</v>
      </c>
      <c r="Y52" s="196">
        <v>0</v>
      </c>
      <c r="Z52" s="196">
        <v>1.98</v>
      </c>
      <c r="AA52" s="196">
        <v>0.79</v>
      </c>
      <c r="AB52" s="196">
        <v>0</v>
      </c>
      <c r="AC52" s="196">
        <v>1.9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12.53</v>
      </c>
      <c r="AJ52" s="196">
        <v>0</v>
      </c>
      <c r="AK52" s="196">
        <v>15.99</v>
      </c>
      <c r="AL52" s="196">
        <v>0</v>
      </c>
      <c r="AM52" s="196">
        <v>0</v>
      </c>
      <c r="AN52" s="196">
        <v>0</v>
      </c>
      <c r="AO52" s="196">
        <v>87.01</v>
      </c>
      <c r="AP52" s="196">
        <v>114.2</v>
      </c>
      <c r="AQ52" s="196">
        <v>0</v>
      </c>
      <c r="AR52" s="196">
        <v>0</v>
      </c>
      <c r="AS52" s="196">
        <v>20.66</v>
      </c>
      <c r="AT52" s="196">
        <v>26.9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12.73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0.16</v>
      </c>
      <c r="L53" s="196">
        <v>221.01</v>
      </c>
      <c r="M53" s="196">
        <v>0.95</v>
      </c>
      <c r="N53" s="196">
        <v>0.59</v>
      </c>
      <c r="O53" s="196">
        <v>0</v>
      </c>
      <c r="P53" s="196">
        <v>1.06</v>
      </c>
      <c r="Q53" s="196">
        <v>6.31</v>
      </c>
      <c r="R53" s="196">
        <v>3.06</v>
      </c>
      <c r="S53" s="196">
        <v>8.1</v>
      </c>
      <c r="T53" s="196">
        <v>0</v>
      </c>
      <c r="U53" s="196">
        <v>0.87</v>
      </c>
      <c r="V53" s="196">
        <v>0.21</v>
      </c>
      <c r="W53" s="196">
        <v>0.47</v>
      </c>
      <c r="X53" s="196">
        <v>1.02</v>
      </c>
      <c r="Y53" s="196">
        <v>0</v>
      </c>
      <c r="Z53" s="196">
        <v>1.98</v>
      </c>
      <c r="AA53" s="196">
        <v>0.79</v>
      </c>
      <c r="AB53" s="196">
        <v>0</v>
      </c>
      <c r="AC53" s="196">
        <v>1.9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12.53</v>
      </c>
      <c r="AJ53" s="196">
        <v>0</v>
      </c>
      <c r="AK53" s="196">
        <v>15.99</v>
      </c>
      <c r="AL53" s="196">
        <v>0</v>
      </c>
      <c r="AM53" s="196">
        <v>0</v>
      </c>
      <c r="AN53" s="196">
        <v>0</v>
      </c>
      <c r="AO53" s="196">
        <v>87.01</v>
      </c>
      <c r="AP53" s="196">
        <v>114.2</v>
      </c>
      <c r="AQ53" s="196">
        <v>0</v>
      </c>
      <c r="AR53" s="196">
        <v>0</v>
      </c>
      <c r="AS53" s="196">
        <v>20.66</v>
      </c>
      <c r="AT53" s="196">
        <v>26.9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12.73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0.16</v>
      </c>
      <c r="L54" s="196">
        <v>271.26</v>
      </c>
      <c r="M54" s="196">
        <v>0.95</v>
      </c>
      <c r="N54" s="196">
        <v>0.59</v>
      </c>
      <c r="O54" s="196">
        <v>0</v>
      </c>
      <c r="P54" s="196">
        <v>1.06</v>
      </c>
      <c r="Q54" s="196">
        <v>6.31</v>
      </c>
      <c r="R54" s="196">
        <v>3.06</v>
      </c>
      <c r="S54" s="196">
        <v>8.1</v>
      </c>
      <c r="T54" s="196">
        <v>0</v>
      </c>
      <c r="U54" s="196">
        <v>0.87</v>
      </c>
      <c r="V54" s="196">
        <v>0.21</v>
      </c>
      <c r="W54" s="196">
        <v>0.47</v>
      </c>
      <c r="X54" s="196">
        <v>1.02</v>
      </c>
      <c r="Y54" s="196">
        <v>0</v>
      </c>
      <c r="Z54" s="196">
        <v>1.98</v>
      </c>
      <c r="AA54" s="196">
        <v>0.79</v>
      </c>
      <c r="AB54" s="196">
        <v>0</v>
      </c>
      <c r="AC54" s="196">
        <v>1.9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12.53</v>
      </c>
      <c r="AJ54" s="196">
        <v>0</v>
      </c>
      <c r="AK54" s="196">
        <v>15.99</v>
      </c>
      <c r="AL54" s="196">
        <v>0</v>
      </c>
      <c r="AM54" s="196">
        <v>0</v>
      </c>
      <c r="AN54" s="196">
        <v>0</v>
      </c>
      <c r="AO54" s="196">
        <v>87.01</v>
      </c>
      <c r="AP54" s="196">
        <v>114.2</v>
      </c>
      <c r="AQ54" s="196">
        <v>0</v>
      </c>
      <c r="AR54" s="196">
        <v>0</v>
      </c>
      <c r="AS54" s="196">
        <v>20.66</v>
      </c>
      <c r="AT54" s="196">
        <v>26.9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12.73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4.68</v>
      </c>
      <c r="L55" s="196">
        <v>271.26</v>
      </c>
      <c r="M55" s="196">
        <v>0.95</v>
      </c>
      <c r="N55" s="196">
        <v>0.59</v>
      </c>
      <c r="O55" s="196">
        <v>0</v>
      </c>
      <c r="P55" s="196">
        <v>1.06</v>
      </c>
      <c r="Q55" s="196">
        <v>6.31</v>
      </c>
      <c r="R55" s="196">
        <v>8.27</v>
      </c>
      <c r="S55" s="196">
        <v>8.1</v>
      </c>
      <c r="T55" s="196">
        <v>0</v>
      </c>
      <c r="U55" s="196">
        <v>0.87</v>
      </c>
      <c r="V55" s="196">
        <v>6.36</v>
      </c>
      <c r="W55" s="196">
        <v>0.47</v>
      </c>
      <c r="X55" s="196">
        <v>1.02</v>
      </c>
      <c r="Y55" s="196">
        <v>0</v>
      </c>
      <c r="Z55" s="196">
        <v>1.98</v>
      </c>
      <c r="AA55" s="196">
        <v>15.8</v>
      </c>
      <c r="AB55" s="196">
        <v>0</v>
      </c>
      <c r="AC55" s="196">
        <v>2.27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12.53</v>
      </c>
      <c r="AJ55" s="196">
        <v>0</v>
      </c>
      <c r="AK55" s="196">
        <v>13.79</v>
      </c>
      <c r="AL55" s="196">
        <v>0</v>
      </c>
      <c r="AM55" s="196">
        <v>0</v>
      </c>
      <c r="AN55" s="196">
        <v>0</v>
      </c>
      <c r="AO55" s="196">
        <v>87.01</v>
      </c>
      <c r="AP55" s="196">
        <v>114.2</v>
      </c>
      <c r="AQ55" s="196">
        <v>0</v>
      </c>
      <c r="AR55" s="196">
        <v>0</v>
      </c>
      <c r="AS55" s="196">
        <v>20.66</v>
      </c>
      <c r="AT55" s="196">
        <v>26.9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12.73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4.68</v>
      </c>
      <c r="L56" s="196">
        <v>271.26</v>
      </c>
      <c r="M56" s="196">
        <v>0.95</v>
      </c>
      <c r="N56" s="196">
        <v>0.59</v>
      </c>
      <c r="O56" s="196">
        <v>0</v>
      </c>
      <c r="P56" s="196">
        <v>1.06</v>
      </c>
      <c r="Q56" s="196">
        <v>6.31</v>
      </c>
      <c r="R56" s="196">
        <v>13.01</v>
      </c>
      <c r="S56" s="196">
        <v>8.1</v>
      </c>
      <c r="T56" s="196">
        <v>0</v>
      </c>
      <c r="U56" s="196">
        <v>0.87</v>
      </c>
      <c r="V56" s="196">
        <v>6.36</v>
      </c>
      <c r="W56" s="196">
        <v>0.47</v>
      </c>
      <c r="X56" s="196">
        <v>1.02</v>
      </c>
      <c r="Y56" s="196">
        <v>0</v>
      </c>
      <c r="Z56" s="196">
        <v>1.98</v>
      </c>
      <c r="AA56" s="196">
        <v>15.8</v>
      </c>
      <c r="AB56" s="196">
        <v>0</v>
      </c>
      <c r="AC56" s="196">
        <v>2.27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12.53</v>
      </c>
      <c r="AJ56" s="196">
        <v>0</v>
      </c>
      <c r="AK56" s="196">
        <v>13.79</v>
      </c>
      <c r="AL56" s="196">
        <v>0</v>
      </c>
      <c r="AM56" s="196">
        <v>0</v>
      </c>
      <c r="AN56" s="196">
        <v>0</v>
      </c>
      <c r="AO56" s="196">
        <v>87.01</v>
      </c>
      <c r="AP56" s="196">
        <v>114.2</v>
      </c>
      <c r="AQ56" s="196">
        <v>0</v>
      </c>
      <c r="AR56" s="196">
        <v>0</v>
      </c>
      <c r="AS56" s="196">
        <v>20.49</v>
      </c>
      <c r="AT56" s="196">
        <v>26.9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12.73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4.68</v>
      </c>
      <c r="L57" s="196">
        <v>271.26</v>
      </c>
      <c r="M57" s="196">
        <v>0.95</v>
      </c>
      <c r="N57" s="196">
        <v>0.59</v>
      </c>
      <c r="O57" s="196">
        <v>0</v>
      </c>
      <c r="P57" s="196">
        <v>1.06</v>
      </c>
      <c r="Q57" s="196">
        <v>6.31</v>
      </c>
      <c r="R57" s="196">
        <v>13.01</v>
      </c>
      <c r="S57" s="196">
        <v>8.1</v>
      </c>
      <c r="T57" s="196">
        <v>0</v>
      </c>
      <c r="U57" s="196">
        <v>0.87</v>
      </c>
      <c r="V57" s="196">
        <v>6.36</v>
      </c>
      <c r="W57" s="196">
        <v>0.47</v>
      </c>
      <c r="X57" s="196">
        <v>1.02</v>
      </c>
      <c r="Y57" s="196">
        <v>0</v>
      </c>
      <c r="Z57" s="196">
        <v>1.98</v>
      </c>
      <c r="AA57" s="196">
        <v>15.8</v>
      </c>
      <c r="AB57" s="196">
        <v>0</v>
      </c>
      <c r="AC57" s="196">
        <v>2.27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12.53</v>
      </c>
      <c r="AJ57" s="196">
        <v>0</v>
      </c>
      <c r="AK57" s="196">
        <v>13.79</v>
      </c>
      <c r="AL57" s="196">
        <v>0</v>
      </c>
      <c r="AM57" s="196">
        <v>0</v>
      </c>
      <c r="AN57" s="196">
        <v>0</v>
      </c>
      <c r="AO57" s="196">
        <v>87.01</v>
      </c>
      <c r="AP57" s="196">
        <v>114.2</v>
      </c>
      <c r="AQ57" s="196">
        <v>0</v>
      </c>
      <c r="AR57" s="196">
        <v>0</v>
      </c>
      <c r="AS57" s="196">
        <v>20.49</v>
      </c>
      <c r="AT57" s="196">
        <v>26.9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12.73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4.68</v>
      </c>
      <c r="L58" s="196">
        <v>271.26</v>
      </c>
      <c r="M58" s="196">
        <v>0.95</v>
      </c>
      <c r="N58" s="196">
        <v>0.59</v>
      </c>
      <c r="O58" s="196">
        <v>0</v>
      </c>
      <c r="P58" s="196">
        <v>1.06</v>
      </c>
      <c r="Q58" s="196">
        <v>6.31</v>
      </c>
      <c r="R58" s="196">
        <v>13.01</v>
      </c>
      <c r="S58" s="196">
        <v>8.1</v>
      </c>
      <c r="T58" s="196">
        <v>0</v>
      </c>
      <c r="U58" s="196">
        <v>0.87</v>
      </c>
      <c r="V58" s="196">
        <v>6.36</v>
      </c>
      <c r="W58" s="196">
        <v>0.47</v>
      </c>
      <c r="X58" s="196">
        <v>1.02</v>
      </c>
      <c r="Y58" s="196">
        <v>0</v>
      </c>
      <c r="Z58" s="196">
        <v>1.98</v>
      </c>
      <c r="AA58" s="196">
        <v>15.8</v>
      </c>
      <c r="AB58" s="196">
        <v>0</v>
      </c>
      <c r="AC58" s="196">
        <v>2.27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12.53</v>
      </c>
      <c r="AJ58" s="196">
        <v>0</v>
      </c>
      <c r="AK58" s="196">
        <v>15.99</v>
      </c>
      <c r="AL58" s="196">
        <v>0</v>
      </c>
      <c r="AM58" s="196">
        <v>0</v>
      </c>
      <c r="AN58" s="196">
        <v>0</v>
      </c>
      <c r="AO58" s="196">
        <v>87.01</v>
      </c>
      <c r="AP58" s="196">
        <v>114.2</v>
      </c>
      <c r="AQ58" s="196">
        <v>0</v>
      </c>
      <c r="AR58" s="196">
        <v>0</v>
      </c>
      <c r="AS58" s="196">
        <v>20.49</v>
      </c>
      <c r="AT58" s="196">
        <v>26.9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12.56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4.68</v>
      </c>
      <c r="L59" s="196">
        <v>271.26</v>
      </c>
      <c r="M59" s="196">
        <v>0.95</v>
      </c>
      <c r="N59" s="196">
        <v>0.59</v>
      </c>
      <c r="O59" s="196">
        <v>0</v>
      </c>
      <c r="P59" s="196">
        <v>1.06</v>
      </c>
      <c r="Q59" s="196">
        <v>6.31</v>
      </c>
      <c r="R59" s="196">
        <v>3.06</v>
      </c>
      <c r="S59" s="196">
        <v>8.1</v>
      </c>
      <c r="T59" s="196">
        <v>0</v>
      </c>
      <c r="U59" s="196">
        <v>0.87</v>
      </c>
      <c r="V59" s="196">
        <v>0.21</v>
      </c>
      <c r="W59" s="196">
        <v>0.47</v>
      </c>
      <c r="X59" s="196">
        <v>1.02</v>
      </c>
      <c r="Y59" s="196">
        <v>0</v>
      </c>
      <c r="Z59" s="196">
        <v>1.98</v>
      </c>
      <c r="AA59" s="196">
        <v>0.79</v>
      </c>
      <c r="AB59" s="196">
        <v>0</v>
      </c>
      <c r="AC59" s="196">
        <v>2.27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12.53</v>
      </c>
      <c r="AJ59" s="196">
        <v>0</v>
      </c>
      <c r="AK59" s="196">
        <v>15.99</v>
      </c>
      <c r="AL59" s="196">
        <v>0</v>
      </c>
      <c r="AM59" s="196">
        <v>0</v>
      </c>
      <c r="AN59" s="196">
        <v>0</v>
      </c>
      <c r="AO59" s="196">
        <v>87.01</v>
      </c>
      <c r="AP59" s="196">
        <v>114.2</v>
      </c>
      <c r="AQ59" s="196">
        <v>0</v>
      </c>
      <c r="AR59" s="196">
        <v>0</v>
      </c>
      <c r="AS59" s="196">
        <v>20.49</v>
      </c>
      <c r="AT59" s="196">
        <v>26.9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12.56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0.16</v>
      </c>
      <c r="L60" s="196">
        <v>271.26</v>
      </c>
      <c r="M60" s="196">
        <v>0.95</v>
      </c>
      <c r="N60" s="196">
        <v>0.59</v>
      </c>
      <c r="O60" s="196">
        <v>0</v>
      </c>
      <c r="P60" s="196">
        <v>1.06</v>
      </c>
      <c r="Q60" s="196">
        <v>6.31</v>
      </c>
      <c r="R60" s="196">
        <v>3.06</v>
      </c>
      <c r="S60" s="196">
        <v>8.1</v>
      </c>
      <c r="T60" s="196">
        <v>0</v>
      </c>
      <c r="U60" s="196">
        <v>0.87</v>
      </c>
      <c r="V60" s="196">
        <v>0.21</v>
      </c>
      <c r="W60" s="196">
        <v>0.47</v>
      </c>
      <c r="X60" s="196">
        <v>1.02</v>
      </c>
      <c r="Y60" s="196">
        <v>0</v>
      </c>
      <c r="Z60" s="196">
        <v>1.98</v>
      </c>
      <c r="AA60" s="196">
        <v>0.79</v>
      </c>
      <c r="AB60" s="196">
        <v>0</v>
      </c>
      <c r="AC60" s="196">
        <v>2.27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12.53</v>
      </c>
      <c r="AJ60" s="196">
        <v>0</v>
      </c>
      <c r="AK60" s="196">
        <v>15.99</v>
      </c>
      <c r="AL60" s="196">
        <v>0</v>
      </c>
      <c r="AM60" s="196">
        <v>0</v>
      </c>
      <c r="AN60" s="196">
        <v>0</v>
      </c>
      <c r="AO60" s="196">
        <v>87.01</v>
      </c>
      <c r="AP60" s="196">
        <v>114.2</v>
      </c>
      <c r="AQ60" s="196">
        <v>0</v>
      </c>
      <c r="AR60" s="196">
        <v>0</v>
      </c>
      <c r="AS60" s="196">
        <v>20.49</v>
      </c>
      <c r="AT60" s="196">
        <v>26.9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12.56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0.16</v>
      </c>
      <c r="L61" s="196">
        <v>225.85</v>
      </c>
      <c r="M61" s="196">
        <v>0.95</v>
      </c>
      <c r="N61" s="196">
        <v>0.59</v>
      </c>
      <c r="O61" s="196">
        <v>0</v>
      </c>
      <c r="P61" s="196">
        <v>1.06</v>
      </c>
      <c r="Q61" s="196">
        <v>6.31</v>
      </c>
      <c r="R61" s="196">
        <v>3.06</v>
      </c>
      <c r="S61" s="196">
        <v>8.1</v>
      </c>
      <c r="T61" s="196">
        <v>0</v>
      </c>
      <c r="U61" s="196">
        <v>0.87</v>
      </c>
      <c r="V61" s="196">
        <v>0.21</v>
      </c>
      <c r="W61" s="196">
        <v>0.47</v>
      </c>
      <c r="X61" s="196">
        <v>1.02</v>
      </c>
      <c r="Y61" s="196">
        <v>0</v>
      </c>
      <c r="Z61" s="196">
        <v>1.98</v>
      </c>
      <c r="AA61" s="196">
        <v>0.79</v>
      </c>
      <c r="AB61" s="196">
        <v>0</v>
      </c>
      <c r="AC61" s="196">
        <v>2.27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12.53</v>
      </c>
      <c r="AJ61" s="196">
        <v>0</v>
      </c>
      <c r="AK61" s="196">
        <v>15.99</v>
      </c>
      <c r="AL61" s="196">
        <v>0</v>
      </c>
      <c r="AM61" s="196">
        <v>0</v>
      </c>
      <c r="AN61" s="196">
        <v>0</v>
      </c>
      <c r="AO61" s="196">
        <v>87.01</v>
      </c>
      <c r="AP61" s="196">
        <v>114.2</v>
      </c>
      <c r="AQ61" s="196">
        <v>0</v>
      </c>
      <c r="AR61" s="196">
        <v>0</v>
      </c>
      <c r="AS61" s="196">
        <v>20.49</v>
      </c>
      <c r="AT61" s="196">
        <v>26.9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12.56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0.16</v>
      </c>
      <c r="L62" s="196">
        <v>148.55000000000001</v>
      </c>
      <c r="M62" s="196">
        <v>0.95</v>
      </c>
      <c r="N62" s="196">
        <v>0.59</v>
      </c>
      <c r="O62" s="196">
        <v>0</v>
      </c>
      <c r="P62" s="196">
        <v>1.06</v>
      </c>
      <c r="Q62" s="196">
        <v>6.31</v>
      </c>
      <c r="R62" s="196">
        <v>3.06</v>
      </c>
      <c r="S62" s="196">
        <v>8.1</v>
      </c>
      <c r="T62" s="196">
        <v>0</v>
      </c>
      <c r="U62" s="196">
        <v>0.87</v>
      </c>
      <c r="V62" s="196">
        <v>0.21</v>
      </c>
      <c r="W62" s="196">
        <v>0.47</v>
      </c>
      <c r="X62" s="196">
        <v>1.02</v>
      </c>
      <c r="Y62" s="196">
        <v>0</v>
      </c>
      <c r="Z62" s="196">
        <v>1.98</v>
      </c>
      <c r="AA62" s="196">
        <v>0.79</v>
      </c>
      <c r="AB62" s="196">
        <v>0</v>
      </c>
      <c r="AC62" s="196">
        <v>2.27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12.53</v>
      </c>
      <c r="AJ62" s="196">
        <v>0</v>
      </c>
      <c r="AK62" s="196">
        <v>15.99</v>
      </c>
      <c r="AL62" s="196">
        <v>0</v>
      </c>
      <c r="AM62" s="196">
        <v>0</v>
      </c>
      <c r="AN62" s="196">
        <v>0</v>
      </c>
      <c r="AO62" s="196">
        <v>87.01</v>
      </c>
      <c r="AP62" s="196">
        <v>114.2</v>
      </c>
      <c r="AQ62" s="196">
        <v>0</v>
      </c>
      <c r="AR62" s="196">
        <v>0</v>
      </c>
      <c r="AS62" s="196">
        <v>20.49</v>
      </c>
      <c r="AT62" s="196">
        <v>26.9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12.56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0.16</v>
      </c>
      <c r="L63" s="196">
        <v>114.73</v>
      </c>
      <c r="M63" s="196">
        <v>0.95</v>
      </c>
      <c r="N63" s="196">
        <v>5.58</v>
      </c>
      <c r="O63" s="196">
        <v>0</v>
      </c>
      <c r="P63" s="196">
        <v>1.06</v>
      </c>
      <c r="Q63" s="196">
        <v>6.31</v>
      </c>
      <c r="R63" s="196">
        <v>3.06</v>
      </c>
      <c r="S63" s="196">
        <v>8.1</v>
      </c>
      <c r="T63" s="196">
        <v>0</v>
      </c>
      <c r="U63" s="196">
        <v>0.87</v>
      </c>
      <c r="V63" s="196">
        <v>0.21</v>
      </c>
      <c r="W63" s="196">
        <v>0.47</v>
      </c>
      <c r="X63" s="196">
        <v>1.02</v>
      </c>
      <c r="Y63" s="196">
        <v>0</v>
      </c>
      <c r="Z63" s="196">
        <v>1.98</v>
      </c>
      <c r="AA63" s="196">
        <v>0.79</v>
      </c>
      <c r="AB63" s="196">
        <v>0</v>
      </c>
      <c r="AC63" s="196">
        <v>2.27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12.53</v>
      </c>
      <c r="AJ63" s="196">
        <v>0</v>
      </c>
      <c r="AK63" s="196">
        <v>13.79</v>
      </c>
      <c r="AL63" s="196">
        <v>0</v>
      </c>
      <c r="AM63" s="196">
        <v>0</v>
      </c>
      <c r="AN63" s="196">
        <v>0</v>
      </c>
      <c r="AO63" s="196">
        <v>87.01</v>
      </c>
      <c r="AP63" s="196">
        <v>114.2</v>
      </c>
      <c r="AQ63" s="196">
        <v>0</v>
      </c>
      <c r="AR63" s="196">
        <v>0</v>
      </c>
      <c r="AS63" s="196">
        <v>20.49</v>
      </c>
      <c r="AT63" s="196">
        <v>26.9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12.56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0.16</v>
      </c>
      <c r="L64" s="196">
        <v>114.73</v>
      </c>
      <c r="M64" s="196">
        <v>0.95</v>
      </c>
      <c r="N64" s="196">
        <v>2.66</v>
      </c>
      <c r="O64" s="196">
        <v>0</v>
      </c>
      <c r="P64" s="196">
        <v>1.06</v>
      </c>
      <c r="Q64" s="196">
        <v>6.31</v>
      </c>
      <c r="R64" s="196">
        <v>3.06</v>
      </c>
      <c r="S64" s="196">
        <v>8.1</v>
      </c>
      <c r="T64" s="196">
        <v>0</v>
      </c>
      <c r="U64" s="196">
        <v>0.87</v>
      </c>
      <c r="V64" s="196">
        <v>0.21</v>
      </c>
      <c r="W64" s="196">
        <v>0.47</v>
      </c>
      <c r="X64" s="196">
        <v>1.02</v>
      </c>
      <c r="Y64" s="196">
        <v>0</v>
      </c>
      <c r="Z64" s="196">
        <v>1.98</v>
      </c>
      <c r="AA64" s="196">
        <v>0.79</v>
      </c>
      <c r="AB64" s="196">
        <v>0</v>
      </c>
      <c r="AC64" s="196">
        <v>2.27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12.53</v>
      </c>
      <c r="AJ64" s="196">
        <v>0</v>
      </c>
      <c r="AK64" s="196">
        <v>13.79</v>
      </c>
      <c r="AL64" s="196">
        <v>0</v>
      </c>
      <c r="AM64" s="196">
        <v>0</v>
      </c>
      <c r="AN64" s="196">
        <v>0</v>
      </c>
      <c r="AO64" s="196">
        <v>87.01</v>
      </c>
      <c r="AP64" s="196">
        <v>114.2</v>
      </c>
      <c r="AQ64" s="196">
        <v>0</v>
      </c>
      <c r="AR64" s="196">
        <v>0</v>
      </c>
      <c r="AS64" s="196">
        <v>20.49</v>
      </c>
      <c r="AT64" s="196">
        <v>26.9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12.56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0.16</v>
      </c>
      <c r="L65" s="196">
        <v>103.84</v>
      </c>
      <c r="M65" s="196">
        <v>0.95</v>
      </c>
      <c r="N65" s="196">
        <v>1.38</v>
      </c>
      <c r="O65" s="196">
        <v>0</v>
      </c>
      <c r="P65" s="196">
        <v>1.06</v>
      </c>
      <c r="Q65" s="196">
        <v>1.45</v>
      </c>
      <c r="R65" s="196">
        <v>3.06</v>
      </c>
      <c r="S65" s="196">
        <v>1.31</v>
      </c>
      <c r="T65" s="196">
        <v>0</v>
      </c>
      <c r="U65" s="196">
        <v>0.87</v>
      </c>
      <c r="V65" s="196">
        <v>0.21</v>
      </c>
      <c r="W65" s="196">
        <v>0.47</v>
      </c>
      <c r="X65" s="196">
        <v>1.02</v>
      </c>
      <c r="Y65" s="196">
        <v>0</v>
      </c>
      <c r="Z65" s="196">
        <v>1.98</v>
      </c>
      <c r="AA65" s="196">
        <v>0.79</v>
      </c>
      <c r="AB65" s="196">
        <v>0</v>
      </c>
      <c r="AC65" s="196">
        <v>2.27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12.53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87.01</v>
      </c>
      <c r="AP65" s="196">
        <v>114.2</v>
      </c>
      <c r="AQ65" s="196">
        <v>0</v>
      </c>
      <c r="AR65" s="196">
        <v>0</v>
      </c>
      <c r="AS65" s="196">
        <v>20.49</v>
      </c>
      <c r="AT65" s="196">
        <v>26.9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12.56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0.16</v>
      </c>
      <c r="L66" s="196">
        <v>44.14</v>
      </c>
      <c r="M66" s="196">
        <v>0.95</v>
      </c>
      <c r="N66" s="196">
        <v>1.44</v>
      </c>
      <c r="O66" s="196">
        <v>0</v>
      </c>
      <c r="P66" s="196">
        <v>1.06</v>
      </c>
      <c r="Q66" s="196">
        <v>0.21</v>
      </c>
      <c r="R66" s="196">
        <v>3.06</v>
      </c>
      <c r="S66" s="196">
        <v>0.27</v>
      </c>
      <c r="T66" s="196">
        <v>0</v>
      </c>
      <c r="U66" s="196">
        <v>0.87</v>
      </c>
      <c r="V66" s="196">
        <v>0.21</v>
      </c>
      <c r="W66" s="196">
        <v>0.47</v>
      </c>
      <c r="X66" s="196">
        <v>1.02</v>
      </c>
      <c r="Y66" s="196">
        <v>0</v>
      </c>
      <c r="Z66" s="196">
        <v>1.98</v>
      </c>
      <c r="AA66" s="196">
        <v>0.79</v>
      </c>
      <c r="AB66" s="196">
        <v>0</v>
      </c>
      <c r="AC66" s="196">
        <v>2.27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12.53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87.01</v>
      </c>
      <c r="AP66" s="196">
        <v>114.2</v>
      </c>
      <c r="AQ66" s="196">
        <v>0</v>
      </c>
      <c r="AR66" s="196">
        <v>0</v>
      </c>
      <c r="AS66" s="196">
        <v>20.49</v>
      </c>
      <c r="AT66" s="196">
        <v>26.9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12.56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0.16</v>
      </c>
      <c r="L67" s="196">
        <v>19.559999999999999</v>
      </c>
      <c r="M67" s="196">
        <v>0.95</v>
      </c>
      <c r="N67" s="196">
        <v>1.51</v>
      </c>
      <c r="O67" s="196">
        <v>0</v>
      </c>
      <c r="P67" s="196">
        <v>1.06</v>
      </c>
      <c r="Q67" s="196">
        <v>0.21</v>
      </c>
      <c r="R67" s="196">
        <v>3.06</v>
      </c>
      <c r="S67" s="196">
        <v>0.27</v>
      </c>
      <c r="T67" s="196">
        <v>0</v>
      </c>
      <c r="U67" s="196">
        <v>0.87</v>
      </c>
      <c r="V67" s="196">
        <v>0.21</v>
      </c>
      <c r="W67" s="196">
        <v>0.47</v>
      </c>
      <c r="X67" s="196">
        <v>0.91</v>
      </c>
      <c r="Y67" s="196">
        <v>0</v>
      </c>
      <c r="Z67" s="196">
        <v>1.98</v>
      </c>
      <c r="AA67" s="196">
        <v>0.79</v>
      </c>
      <c r="AB67" s="196">
        <v>0</v>
      </c>
      <c r="AC67" s="196">
        <v>2.27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12.53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87.01</v>
      </c>
      <c r="AP67" s="196">
        <v>114.2</v>
      </c>
      <c r="AQ67" s="196">
        <v>0</v>
      </c>
      <c r="AR67" s="196">
        <v>0</v>
      </c>
      <c r="AS67" s="196">
        <v>20.49</v>
      </c>
      <c r="AT67" s="196">
        <v>26.9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12.56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0.16</v>
      </c>
      <c r="L68" s="196">
        <v>19.559999999999999</v>
      </c>
      <c r="M68" s="196">
        <v>0.95</v>
      </c>
      <c r="N68" s="196">
        <v>1.41</v>
      </c>
      <c r="O68" s="196">
        <v>0</v>
      </c>
      <c r="P68" s="196">
        <v>1.06</v>
      </c>
      <c r="Q68" s="196">
        <v>0.21</v>
      </c>
      <c r="R68" s="196">
        <v>3.06</v>
      </c>
      <c r="S68" s="196">
        <v>0.27</v>
      </c>
      <c r="T68" s="196">
        <v>0</v>
      </c>
      <c r="U68" s="196">
        <v>0.87</v>
      </c>
      <c r="V68" s="196">
        <v>0.21</v>
      </c>
      <c r="W68" s="196">
        <v>0.47</v>
      </c>
      <c r="X68" s="196">
        <v>0.91</v>
      </c>
      <c r="Y68" s="196">
        <v>0</v>
      </c>
      <c r="Z68" s="196">
        <v>1.98</v>
      </c>
      <c r="AA68" s="196">
        <v>0.79</v>
      </c>
      <c r="AB68" s="196">
        <v>0</v>
      </c>
      <c r="AC68" s="196">
        <v>2.27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12.53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87.01</v>
      </c>
      <c r="AP68" s="196">
        <v>114.2</v>
      </c>
      <c r="AQ68" s="196">
        <v>0</v>
      </c>
      <c r="AR68" s="196">
        <v>0</v>
      </c>
      <c r="AS68" s="196">
        <v>20.49</v>
      </c>
      <c r="AT68" s="196">
        <v>26.9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12.56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0.16</v>
      </c>
      <c r="L69" s="196">
        <v>19.559999999999999</v>
      </c>
      <c r="M69" s="196">
        <v>0.95</v>
      </c>
      <c r="N69" s="196">
        <v>1.23</v>
      </c>
      <c r="O69" s="196">
        <v>0</v>
      </c>
      <c r="P69" s="196">
        <v>1.06</v>
      </c>
      <c r="Q69" s="196">
        <v>0.21</v>
      </c>
      <c r="R69" s="196">
        <v>3.06</v>
      </c>
      <c r="S69" s="196">
        <v>0.27</v>
      </c>
      <c r="T69" s="196">
        <v>0</v>
      </c>
      <c r="U69" s="196">
        <v>0.87</v>
      </c>
      <c r="V69" s="196">
        <v>0.21</v>
      </c>
      <c r="W69" s="196">
        <v>0.47</v>
      </c>
      <c r="X69" s="196">
        <v>0.91</v>
      </c>
      <c r="Y69" s="196">
        <v>0</v>
      </c>
      <c r="Z69" s="196">
        <v>1.98</v>
      </c>
      <c r="AA69" s="196">
        <v>0.79</v>
      </c>
      <c r="AB69" s="196">
        <v>0</v>
      </c>
      <c r="AC69" s="196">
        <v>2.27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12.53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87.01</v>
      </c>
      <c r="AP69" s="196">
        <v>114.2</v>
      </c>
      <c r="AQ69" s="196">
        <v>0</v>
      </c>
      <c r="AR69" s="196">
        <v>0</v>
      </c>
      <c r="AS69" s="196">
        <v>20.49</v>
      </c>
      <c r="AT69" s="196">
        <v>26.9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12.56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0.16</v>
      </c>
      <c r="L70" s="196">
        <v>19.559999999999999</v>
      </c>
      <c r="M70" s="196">
        <v>0.95</v>
      </c>
      <c r="N70" s="196">
        <v>1.23</v>
      </c>
      <c r="O70" s="196">
        <v>0</v>
      </c>
      <c r="P70" s="196">
        <v>1.06</v>
      </c>
      <c r="Q70" s="196">
        <v>0.21</v>
      </c>
      <c r="R70" s="196">
        <v>3.06</v>
      </c>
      <c r="S70" s="196">
        <v>0.27</v>
      </c>
      <c r="T70" s="196">
        <v>0</v>
      </c>
      <c r="U70" s="196">
        <v>0.87</v>
      </c>
      <c r="V70" s="196">
        <v>0.21</v>
      </c>
      <c r="W70" s="196">
        <v>0.47</v>
      </c>
      <c r="X70" s="196">
        <v>0.91</v>
      </c>
      <c r="Y70" s="196">
        <v>0</v>
      </c>
      <c r="Z70" s="196">
        <v>1.98</v>
      </c>
      <c r="AA70" s="196">
        <v>0.79</v>
      </c>
      <c r="AB70" s="196">
        <v>0</v>
      </c>
      <c r="AC70" s="196">
        <v>2.27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12.53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87.01</v>
      </c>
      <c r="AP70" s="196">
        <v>114.2</v>
      </c>
      <c r="AQ70" s="196">
        <v>0</v>
      </c>
      <c r="AR70" s="196">
        <v>0</v>
      </c>
      <c r="AS70" s="196">
        <v>20.49</v>
      </c>
      <c r="AT70" s="196">
        <v>26.9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12.56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0.16</v>
      </c>
      <c r="L71" s="196">
        <v>19.559999999999999</v>
      </c>
      <c r="M71" s="196">
        <v>0.95</v>
      </c>
      <c r="N71" s="196">
        <v>1.23</v>
      </c>
      <c r="O71" s="196">
        <v>0</v>
      </c>
      <c r="P71" s="196">
        <v>1.06</v>
      </c>
      <c r="Q71" s="196">
        <v>0.21</v>
      </c>
      <c r="R71" s="196">
        <v>3.06</v>
      </c>
      <c r="S71" s="196">
        <v>0.27</v>
      </c>
      <c r="T71" s="196">
        <v>0</v>
      </c>
      <c r="U71" s="196">
        <v>0.87</v>
      </c>
      <c r="V71" s="196">
        <v>0.21</v>
      </c>
      <c r="W71" s="196">
        <v>0.47</v>
      </c>
      <c r="X71" s="196">
        <v>0.91</v>
      </c>
      <c r="Y71" s="196">
        <v>0</v>
      </c>
      <c r="Z71" s="196">
        <v>2.63</v>
      </c>
      <c r="AA71" s="196">
        <v>0.79</v>
      </c>
      <c r="AB71" s="196">
        <v>0</v>
      </c>
      <c r="AC71" s="196">
        <v>2.27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12.53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87.01</v>
      </c>
      <c r="AP71" s="196">
        <v>114.2</v>
      </c>
      <c r="AQ71" s="196">
        <v>0</v>
      </c>
      <c r="AR71" s="196">
        <v>0</v>
      </c>
      <c r="AS71" s="196">
        <v>20.49</v>
      </c>
      <c r="AT71" s="196">
        <v>26.9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12.56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0.16</v>
      </c>
      <c r="L72" s="196">
        <v>19.559999999999999</v>
      </c>
      <c r="M72" s="196">
        <v>0.95</v>
      </c>
      <c r="N72" s="196">
        <v>1.23</v>
      </c>
      <c r="O72" s="196">
        <v>0</v>
      </c>
      <c r="P72" s="196">
        <v>1.06</v>
      </c>
      <c r="Q72" s="196">
        <v>0.21</v>
      </c>
      <c r="R72" s="196">
        <v>3.06</v>
      </c>
      <c r="S72" s="196">
        <v>0.27</v>
      </c>
      <c r="T72" s="196">
        <v>0</v>
      </c>
      <c r="U72" s="196">
        <v>0.87</v>
      </c>
      <c r="V72" s="196">
        <v>0.21</v>
      </c>
      <c r="W72" s="196">
        <v>0.47</v>
      </c>
      <c r="X72" s="196">
        <v>0.91</v>
      </c>
      <c r="Y72" s="196">
        <v>0</v>
      </c>
      <c r="Z72" s="196">
        <v>2.63</v>
      </c>
      <c r="AA72" s="196">
        <v>0.79</v>
      </c>
      <c r="AB72" s="196">
        <v>0</v>
      </c>
      <c r="AC72" s="196">
        <v>2.27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12.53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87.01</v>
      </c>
      <c r="AP72" s="196">
        <v>114.2</v>
      </c>
      <c r="AQ72" s="196">
        <v>0</v>
      </c>
      <c r="AR72" s="196">
        <v>0</v>
      </c>
      <c r="AS72" s="196">
        <v>20.49</v>
      </c>
      <c r="AT72" s="196">
        <v>26.9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12.56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0.16</v>
      </c>
      <c r="L73" s="196">
        <v>19.559999999999999</v>
      </c>
      <c r="M73" s="196">
        <v>0.95</v>
      </c>
      <c r="N73" s="196">
        <v>1.23</v>
      </c>
      <c r="O73" s="196">
        <v>0</v>
      </c>
      <c r="P73" s="196">
        <v>1.06</v>
      </c>
      <c r="Q73" s="196">
        <v>0.21</v>
      </c>
      <c r="R73" s="196">
        <v>3.06</v>
      </c>
      <c r="S73" s="196">
        <v>0.27</v>
      </c>
      <c r="T73" s="196">
        <v>0</v>
      </c>
      <c r="U73" s="196">
        <v>0.87</v>
      </c>
      <c r="V73" s="196">
        <v>0.21</v>
      </c>
      <c r="W73" s="196">
        <v>0.47</v>
      </c>
      <c r="X73" s="196">
        <v>0.91</v>
      </c>
      <c r="Y73" s="196">
        <v>0</v>
      </c>
      <c r="Z73" s="196">
        <v>2.63</v>
      </c>
      <c r="AA73" s="196">
        <v>0.79</v>
      </c>
      <c r="AB73" s="196">
        <v>0</v>
      </c>
      <c r="AC73" s="196">
        <v>2.27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12.53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87.01</v>
      </c>
      <c r="AP73" s="196">
        <v>114.2</v>
      </c>
      <c r="AQ73" s="196">
        <v>0</v>
      </c>
      <c r="AR73" s="196">
        <v>0</v>
      </c>
      <c r="AS73" s="196">
        <v>20.49</v>
      </c>
      <c r="AT73" s="196">
        <v>26.9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12.56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0.16</v>
      </c>
      <c r="L74" s="196">
        <v>19.559999999999999</v>
      </c>
      <c r="M74" s="196">
        <v>0.95</v>
      </c>
      <c r="N74" s="196">
        <v>1.23</v>
      </c>
      <c r="O74" s="196">
        <v>0</v>
      </c>
      <c r="P74" s="196">
        <v>1.06</v>
      </c>
      <c r="Q74" s="196">
        <v>0.21</v>
      </c>
      <c r="R74" s="196">
        <v>3.06</v>
      </c>
      <c r="S74" s="196">
        <v>0.27</v>
      </c>
      <c r="T74" s="196">
        <v>0</v>
      </c>
      <c r="U74" s="196">
        <v>0.87</v>
      </c>
      <c r="V74" s="196">
        <v>0.21</v>
      </c>
      <c r="W74" s="196">
        <v>0.47</v>
      </c>
      <c r="X74" s="196">
        <v>0.91</v>
      </c>
      <c r="Y74" s="196">
        <v>0</v>
      </c>
      <c r="Z74" s="196">
        <v>2.63</v>
      </c>
      <c r="AA74" s="196">
        <v>0.79</v>
      </c>
      <c r="AB74" s="196">
        <v>0</v>
      </c>
      <c r="AC74" s="196">
        <v>1.9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12.53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87.01</v>
      </c>
      <c r="AP74" s="196">
        <v>114.2</v>
      </c>
      <c r="AQ74" s="196">
        <v>0</v>
      </c>
      <c r="AR74" s="196">
        <v>0</v>
      </c>
      <c r="AS74" s="196">
        <v>20.49</v>
      </c>
      <c r="AT74" s="196">
        <v>26.9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12.56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0.16</v>
      </c>
      <c r="L75" s="196">
        <v>19.559999999999999</v>
      </c>
      <c r="M75" s="196">
        <v>0.95</v>
      </c>
      <c r="N75" s="196">
        <v>1.23</v>
      </c>
      <c r="O75" s="196">
        <v>0</v>
      </c>
      <c r="P75" s="196">
        <v>1.06</v>
      </c>
      <c r="Q75" s="196">
        <v>0.21</v>
      </c>
      <c r="R75" s="196">
        <v>3.06</v>
      </c>
      <c r="S75" s="196">
        <v>0.27</v>
      </c>
      <c r="T75" s="196">
        <v>0</v>
      </c>
      <c r="U75" s="196">
        <v>0.87</v>
      </c>
      <c r="V75" s="196">
        <v>0.21</v>
      </c>
      <c r="W75" s="196">
        <v>0.47</v>
      </c>
      <c r="X75" s="196">
        <v>0.91</v>
      </c>
      <c r="Y75" s="196">
        <v>0</v>
      </c>
      <c r="Z75" s="196">
        <v>2.63</v>
      </c>
      <c r="AA75" s="196">
        <v>0.79</v>
      </c>
      <c r="AB75" s="196">
        <v>0</v>
      </c>
      <c r="AC75" s="196">
        <v>1.9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12.53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87.01</v>
      </c>
      <c r="AP75" s="196">
        <v>114.2</v>
      </c>
      <c r="AQ75" s="196">
        <v>0</v>
      </c>
      <c r="AR75" s="196">
        <v>0</v>
      </c>
      <c r="AS75" s="196">
        <v>20.49</v>
      </c>
      <c r="AT75" s="196">
        <v>26.9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12.56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0.16</v>
      </c>
      <c r="L76" s="196">
        <v>19.559999999999999</v>
      </c>
      <c r="M76" s="196">
        <v>0.95</v>
      </c>
      <c r="N76" s="196">
        <v>1.23</v>
      </c>
      <c r="O76" s="196">
        <v>0</v>
      </c>
      <c r="P76" s="196">
        <v>1.06</v>
      </c>
      <c r="Q76" s="196">
        <v>0.21</v>
      </c>
      <c r="R76" s="196">
        <v>3.06</v>
      </c>
      <c r="S76" s="196">
        <v>0.27</v>
      </c>
      <c r="T76" s="196">
        <v>0</v>
      </c>
      <c r="U76" s="196">
        <v>0.87</v>
      </c>
      <c r="V76" s="196">
        <v>0.21</v>
      </c>
      <c r="W76" s="196">
        <v>0.47</v>
      </c>
      <c r="X76" s="196">
        <v>0.91</v>
      </c>
      <c r="Y76" s="196">
        <v>0</v>
      </c>
      <c r="Z76" s="196">
        <v>2.63</v>
      </c>
      <c r="AA76" s="196">
        <v>0.79</v>
      </c>
      <c r="AB76" s="196">
        <v>0</v>
      </c>
      <c r="AC76" s="196">
        <v>1.9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12.53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87.01</v>
      </c>
      <c r="AP76" s="196">
        <v>114.2</v>
      </c>
      <c r="AQ76" s="196">
        <v>0</v>
      </c>
      <c r="AR76" s="196">
        <v>0</v>
      </c>
      <c r="AS76" s="196">
        <v>20.49</v>
      </c>
      <c r="AT76" s="196">
        <v>26.9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12.56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0.16</v>
      </c>
      <c r="L77" s="196">
        <v>19.559999999999999</v>
      </c>
      <c r="M77" s="196">
        <v>0.95</v>
      </c>
      <c r="N77" s="196">
        <v>1.23</v>
      </c>
      <c r="O77" s="196">
        <v>0</v>
      </c>
      <c r="P77" s="196">
        <v>1.06</v>
      </c>
      <c r="Q77" s="196">
        <v>0.21</v>
      </c>
      <c r="R77" s="196">
        <v>3.06</v>
      </c>
      <c r="S77" s="196">
        <v>0.27</v>
      </c>
      <c r="T77" s="196">
        <v>0</v>
      </c>
      <c r="U77" s="196">
        <v>0.87</v>
      </c>
      <c r="V77" s="196">
        <v>0.21</v>
      </c>
      <c r="W77" s="196">
        <v>0.47</v>
      </c>
      <c r="X77" s="196">
        <v>0.91</v>
      </c>
      <c r="Y77" s="196">
        <v>0</v>
      </c>
      <c r="Z77" s="196">
        <v>2.63</v>
      </c>
      <c r="AA77" s="196">
        <v>0.79</v>
      </c>
      <c r="AB77" s="196">
        <v>0</v>
      </c>
      <c r="AC77" s="196">
        <v>1.9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87.01</v>
      </c>
      <c r="AP77" s="196">
        <v>114.2</v>
      </c>
      <c r="AQ77" s="196">
        <v>0</v>
      </c>
      <c r="AR77" s="196">
        <v>0</v>
      </c>
      <c r="AS77" s="196">
        <v>20.49</v>
      </c>
      <c r="AT77" s="196">
        <v>26.9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12.56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0.16</v>
      </c>
      <c r="L78" s="196">
        <v>19.559999999999999</v>
      </c>
      <c r="M78" s="196">
        <v>0.95</v>
      </c>
      <c r="N78" s="196">
        <v>1.23</v>
      </c>
      <c r="O78" s="196">
        <v>0</v>
      </c>
      <c r="P78" s="196">
        <v>1.06</v>
      </c>
      <c r="Q78" s="196">
        <v>0.21</v>
      </c>
      <c r="R78" s="196">
        <v>3.06</v>
      </c>
      <c r="S78" s="196">
        <v>0.27</v>
      </c>
      <c r="T78" s="196">
        <v>0</v>
      </c>
      <c r="U78" s="196">
        <v>0.87</v>
      </c>
      <c r="V78" s="196">
        <v>0.21</v>
      </c>
      <c r="W78" s="196">
        <v>0.47</v>
      </c>
      <c r="X78" s="196">
        <v>0.91</v>
      </c>
      <c r="Y78" s="196">
        <v>0</v>
      </c>
      <c r="Z78" s="196">
        <v>2.63</v>
      </c>
      <c r="AA78" s="196">
        <v>0.79</v>
      </c>
      <c r="AB78" s="196">
        <v>0</v>
      </c>
      <c r="AC78" s="196">
        <v>1.58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87.01</v>
      </c>
      <c r="AP78" s="196">
        <v>114.2</v>
      </c>
      <c r="AQ78" s="196">
        <v>0</v>
      </c>
      <c r="AR78" s="196">
        <v>0</v>
      </c>
      <c r="AS78" s="196">
        <v>20.49</v>
      </c>
      <c r="AT78" s="196">
        <v>26.9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12.56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0.16</v>
      </c>
      <c r="L79" s="196">
        <v>19.559999999999999</v>
      </c>
      <c r="M79" s="196">
        <v>0.95</v>
      </c>
      <c r="N79" s="196">
        <v>1.23</v>
      </c>
      <c r="O79" s="196">
        <v>0</v>
      </c>
      <c r="P79" s="196">
        <v>1.06</v>
      </c>
      <c r="Q79" s="196">
        <v>0.21</v>
      </c>
      <c r="R79" s="196">
        <v>3.06</v>
      </c>
      <c r="S79" s="196">
        <v>0.27</v>
      </c>
      <c r="T79" s="196">
        <v>0</v>
      </c>
      <c r="U79" s="196">
        <v>0.87</v>
      </c>
      <c r="V79" s="196">
        <v>0.21</v>
      </c>
      <c r="W79" s="196">
        <v>0.47</v>
      </c>
      <c r="X79" s="196">
        <v>2.12</v>
      </c>
      <c r="Y79" s="196">
        <v>0</v>
      </c>
      <c r="Z79" s="196">
        <v>2.63</v>
      </c>
      <c r="AA79" s="196">
        <v>0.79</v>
      </c>
      <c r="AB79" s="196">
        <v>0</v>
      </c>
      <c r="AC79" s="196">
        <v>1.58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87.01</v>
      </c>
      <c r="AP79" s="196">
        <v>114.2</v>
      </c>
      <c r="AQ79" s="196">
        <v>0</v>
      </c>
      <c r="AR79" s="196">
        <v>0</v>
      </c>
      <c r="AS79" s="196">
        <v>20.49</v>
      </c>
      <c r="AT79" s="196">
        <v>26.9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12.56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0.16</v>
      </c>
      <c r="L80" s="196">
        <v>19.559999999999999</v>
      </c>
      <c r="M80" s="196">
        <v>0.95</v>
      </c>
      <c r="N80" s="196">
        <v>1.23</v>
      </c>
      <c r="O80" s="196">
        <v>0</v>
      </c>
      <c r="P80" s="196">
        <v>1.06</v>
      </c>
      <c r="Q80" s="196">
        <v>0.21</v>
      </c>
      <c r="R80" s="196">
        <v>3.06</v>
      </c>
      <c r="S80" s="196">
        <v>0.27</v>
      </c>
      <c r="T80" s="196">
        <v>0</v>
      </c>
      <c r="U80" s="196">
        <v>0.87</v>
      </c>
      <c r="V80" s="196">
        <v>0.21</v>
      </c>
      <c r="W80" s="196">
        <v>0.47</v>
      </c>
      <c r="X80" s="196">
        <v>1.02</v>
      </c>
      <c r="Y80" s="196">
        <v>0</v>
      </c>
      <c r="Z80" s="196">
        <v>2.63</v>
      </c>
      <c r="AA80" s="196">
        <v>0.79</v>
      </c>
      <c r="AB80" s="196">
        <v>0</v>
      </c>
      <c r="AC80" s="196">
        <v>1.58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87.01</v>
      </c>
      <c r="AP80" s="196">
        <v>114.2</v>
      </c>
      <c r="AQ80" s="196">
        <v>0</v>
      </c>
      <c r="AR80" s="196">
        <v>0</v>
      </c>
      <c r="AS80" s="196">
        <v>20.49</v>
      </c>
      <c r="AT80" s="196">
        <v>26.9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12.56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0.16</v>
      </c>
      <c r="L81" s="196">
        <v>19.559999999999999</v>
      </c>
      <c r="M81" s="196">
        <v>0.95</v>
      </c>
      <c r="N81" s="196">
        <v>1.23</v>
      </c>
      <c r="O81" s="196">
        <v>0</v>
      </c>
      <c r="P81" s="196">
        <v>1.06</v>
      </c>
      <c r="Q81" s="196">
        <v>0.21</v>
      </c>
      <c r="R81" s="196">
        <v>3.06</v>
      </c>
      <c r="S81" s="196">
        <v>0.27</v>
      </c>
      <c r="T81" s="196">
        <v>0</v>
      </c>
      <c r="U81" s="196">
        <v>0.87</v>
      </c>
      <c r="V81" s="196">
        <v>0.21</v>
      </c>
      <c r="W81" s="196">
        <v>0.47</v>
      </c>
      <c r="X81" s="196">
        <v>1.02</v>
      </c>
      <c r="Y81" s="196">
        <v>0</v>
      </c>
      <c r="Z81" s="196">
        <v>2.63</v>
      </c>
      <c r="AA81" s="196">
        <v>0.79</v>
      </c>
      <c r="AB81" s="196">
        <v>0</v>
      </c>
      <c r="AC81" s="196">
        <v>1.58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12.53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87.01</v>
      </c>
      <c r="AP81" s="196">
        <v>114.2</v>
      </c>
      <c r="AQ81" s="196">
        <v>0</v>
      </c>
      <c r="AR81" s="196">
        <v>0</v>
      </c>
      <c r="AS81" s="196">
        <v>20.49</v>
      </c>
      <c r="AT81" s="196">
        <v>26.9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12.56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0.16</v>
      </c>
      <c r="L82" s="196">
        <v>19.559999999999999</v>
      </c>
      <c r="M82" s="196">
        <v>0.95</v>
      </c>
      <c r="N82" s="196">
        <v>1.23</v>
      </c>
      <c r="O82" s="196">
        <v>0</v>
      </c>
      <c r="P82" s="196">
        <v>1.06</v>
      </c>
      <c r="Q82" s="196">
        <v>0.21</v>
      </c>
      <c r="R82" s="196">
        <v>3.06</v>
      </c>
      <c r="S82" s="196">
        <v>0.27</v>
      </c>
      <c r="T82" s="196">
        <v>0</v>
      </c>
      <c r="U82" s="196">
        <v>0.87</v>
      </c>
      <c r="V82" s="196">
        <v>0.21</v>
      </c>
      <c r="W82" s="196">
        <v>0.47</v>
      </c>
      <c r="X82" s="196">
        <v>1.02</v>
      </c>
      <c r="Y82" s="196">
        <v>0</v>
      </c>
      <c r="Z82" s="196">
        <v>2.63</v>
      </c>
      <c r="AA82" s="196">
        <v>0.79</v>
      </c>
      <c r="AB82" s="196">
        <v>0</v>
      </c>
      <c r="AC82" s="196">
        <v>1.58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12.53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87.01</v>
      </c>
      <c r="AP82" s="196">
        <v>114.2</v>
      </c>
      <c r="AQ82" s="196">
        <v>0</v>
      </c>
      <c r="AR82" s="196">
        <v>0</v>
      </c>
      <c r="AS82" s="196">
        <v>20.49</v>
      </c>
      <c r="AT82" s="196">
        <v>26.9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12.56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0.16</v>
      </c>
      <c r="L83" s="196">
        <v>19.559999999999999</v>
      </c>
      <c r="M83" s="196">
        <v>0.95</v>
      </c>
      <c r="N83" s="196">
        <v>1.23</v>
      </c>
      <c r="O83" s="196">
        <v>0</v>
      </c>
      <c r="P83" s="196">
        <v>1.06</v>
      </c>
      <c r="Q83" s="196">
        <v>0.21</v>
      </c>
      <c r="R83" s="196">
        <v>3.06</v>
      </c>
      <c r="S83" s="196">
        <v>0.27</v>
      </c>
      <c r="T83" s="196">
        <v>0</v>
      </c>
      <c r="U83" s="196">
        <v>0.87</v>
      </c>
      <c r="V83" s="196">
        <v>0.21</v>
      </c>
      <c r="W83" s="196">
        <v>0.47</v>
      </c>
      <c r="X83" s="196">
        <v>1.02</v>
      </c>
      <c r="Y83" s="196">
        <v>0</v>
      </c>
      <c r="Z83" s="196">
        <v>2.63</v>
      </c>
      <c r="AA83" s="196">
        <v>0.79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12.53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87.01</v>
      </c>
      <c r="AP83" s="196">
        <v>114.2</v>
      </c>
      <c r="AQ83" s="196">
        <v>0</v>
      </c>
      <c r="AR83" s="196">
        <v>0</v>
      </c>
      <c r="AS83" s="196">
        <v>20.49</v>
      </c>
      <c r="AT83" s="196">
        <v>27.24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12.56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0.16</v>
      </c>
      <c r="L84" s="196">
        <v>19.559999999999999</v>
      </c>
      <c r="M84" s="196">
        <v>0.95</v>
      </c>
      <c r="N84" s="196">
        <v>1.23</v>
      </c>
      <c r="O84" s="196">
        <v>0</v>
      </c>
      <c r="P84" s="196">
        <v>1.06</v>
      </c>
      <c r="Q84" s="196">
        <v>0.21</v>
      </c>
      <c r="R84" s="196">
        <v>3.06</v>
      </c>
      <c r="S84" s="196">
        <v>0.27</v>
      </c>
      <c r="T84" s="196">
        <v>0</v>
      </c>
      <c r="U84" s="196">
        <v>0.87</v>
      </c>
      <c r="V84" s="196">
        <v>0.21</v>
      </c>
      <c r="W84" s="196">
        <v>0.47</v>
      </c>
      <c r="X84" s="196">
        <v>1.02</v>
      </c>
      <c r="Y84" s="196">
        <v>0</v>
      </c>
      <c r="Z84" s="196">
        <v>2.63</v>
      </c>
      <c r="AA84" s="196">
        <v>0.79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12.53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87.01</v>
      </c>
      <c r="AP84" s="196">
        <v>114.2</v>
      </c>
      <c r="AQ84" s="196">
        <v>0</v>
      </c>
      <c r="AR84" s="196">
        <v>0</v>
      </c>
      <c r="AS84" s="196">
        <v>20.66</v>
      </c>
      <c r="AT84" s="196">
        <v>27.24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12.56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0.16</v>
      </c>
      <c r="L85" s="196">
        <v>19.55</v>
      </c>
      <c r="M85" s="196">
        <v>0.95</v>
      </c>
      <c r="N85" s="196">
        <v>1.23</v>
      </c>
      <c r="O85" s="196">
        <v>0</v>
      </c>
      <c r="P85" s="196">
        <v>1.06</v>
      </c>
      <c r="Q85" s="196">
        <v>0.1</v>
      </c>
      <c r="R85" s="196">
        <v>3.06</v>
      </c>
      <c r="S85" s="196">
        <v>0.27</v>
      </c>
      <c r="T85" s="196">
        <v>0</v>
      </c>
      <c r="U85" s="196">
        <v>0.87</v>
      </c>
      <c r="V85" s="196">
        <v>0.21</v>
      </c>
      <c r="W85" s="196">
        <v>0.47</v>
      </c>
      <c r="X85" s="196">
        <v>1.02</v>
      </c>
      <c r="Y85" s="196">
        <v>0</v>
      </c>
      <c r="Z85" s="196">
        <v>2.63</v>
      </c>
      <c r="AA85" s="196">
        <v>0.79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12.53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87.01</v>
      </c>
      <c r="AP85" s="196">
        <v>114.2</v>
      </c>
      <c r="AQ85" s="196">
        <v>0</v>
      </c>
      <c r="AR85" s="196">
        <v>0</v>
      </c>
      <c r="AS85" s="196">
        <v>20.66</v>
      </c>
      <c r="AT85" s="196">
        <v>27.24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12.56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0.16</v>
      </c>
      <c r="L86" s="196">
        <v>19.55</v>
      </c>
      <c r="M86" s="196">
        <v>0.95</v>
      </c>
      <c r="N86" s="196">
        <v>1.23</v>
      </c>
      <c r="O86" s="196">
        <v>0</v>
      </c>
      <c r="P86" s="196">
        <v>1.06</v>
      </c>
      <c r="Q86" s="196">
        <v>6.31</v>
      </c>
      <c r="R86" s="196">
        <v>3.06</v>
      </c>
      <c r="S86" s="196">
        <v>8.1</v>
      </c>
      <c r="T86" s="196">
        <v>0</v>
      </c>
      <c r="U86" s="196">
        <v>0.87</v>
      </c>
      <c r="V86" s="196">
        <v>0.21</v>
      </c>
      <c r="W86" s="196">
        <v>0.47</v>
      </c>
      <c r="X86" s="196">
        <v>1.02</v>
      </c>
      <c r="Y86" s="196">
        <v>0</v>
      </c>
      <c r="Z86" s="196">
        <v>2.63</v>
      </c>
      <c r="AA86" s="196">
        <v>0.79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12.53</v>
      </c>
      <c r="AJ86" s="196">
        <v>0</v>
      </c>
      <c r="AK86" s="196">
        <v>13.79</v>
      </c>
      <c r="AL86" s="196">
        <v>0</v>
      </c>
      <c r="AM86" s="196">
        <v>0</v>
      </c>
      <c r="AN86" s="196">
        <v>0</v>
      </c>
      <c r="AO86" s="196">
        <v>87.01</v>
      </c>
      <c r="AP86" s="196">
        <v>114.2</v>
      </c>
      <c r="AQ86" s="196">
        <v>0</v>
      </c>
      <c r="AR86" s="196">
        <v>0</v>
      </c>
      <c r="AS86" s="196">
        <v>20.66</v>
      </c>
      <c r="AT86" s="196">
        <v>27.24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12.73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0.16</v>
      </c>
      <c r="L87" s="196">
        <v>90.57</v>
      </c>
      <c r="M87" s="196">
        <v>0.95</v>
      </c>
      <c r="N87" s="196">
        <v>1.23</v>
      </c>
      <c r="O87" s="196">
        <v>0</v>
      </c>
      <c r="P87" s="196">
        <v>1.06</v>
      </c>
      <c r="Q87" s="196">
        <v>6.31</v>
      </c>
      <c r="R87" s="196">
        <v>3.06</v>
      </c>
      <c r="S87" s="196">
        <v>8.1</v>
      </c>
      <c r="T87" s="196">
        <v>0</v>
      </c>
      <c r="U87" s="196">
        <v>0.87</v>
      </c>
      <c r="V87" s="196">
        <v>0.21</v>
      </c>
      <c r="W87" s="196">
        <v>0.47</v>
      </c>
      <c r="X87" s="196">
        <v>1.02</v>
      </c>
      <c r="Y87" s="196">
        <v>0</v>
      </c>
      <c r="Z87" s="196">
        <v>2.63</v>
      </c>
      <c r="AA87" s="196">
        <v>0.79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12.53</v>
      </c>
      <c r="AJ87" s="196">
        <v>0</v>
      </c>
      <c r="AK87" s="196">
        <v>13.79</v>
      </c>
      <c r="AL87" s="196">
        <v>0</v>
      </c>
      <c r="AM87" s="196">
        <v>0</v>
      </c>
      <c r="AN87" s="196">
        <v>0</v>
      </c>
      <c r="AO87" s="196">
        <v>87.01</v>
      </c>
      <c r="AP87" s="196">
        <v>114.2</v>
      </c>
      <c r="AQ87" s="196">
        <v>0</v>
      </c>
      <c r="AR87" s="196">
        <v>0</v>
      </c>
      <c r="AS87" s="196">
        <v>20.66</v>
      </c>
      <c r="AT87" s="196">
        <v>27.24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12.73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0.16</v>
      </c>
      <c r="L88" s="196">
        <v>90.57</v>
      </c>
      <c r="M88" s="196">
        <v>0.95</v>
      </c>
      <c r="N88" s="196">
        <v>1.23</v>
      </c>
      <c r="O88" s="196">
        <v>0</v>
      </c>
      <c r="P88" s="196">
        <v>1.06</v>
      </c>
      <c r="Q88" s="196">
        <v>6.31</v>
      </c>
      <c r="R88" s="196">
        <v>3.06</v>
      </c>
      <c r="S88" s="196">
        <v>8.1</v>
      </c>
      <c r="T88" s="196">
        <v>0</v>
      </c>
      <c r="U88" s="196">
        <v>0.87</v>
      </c>
      <c r="V88" s="196">
        <v>0.21</v>
      </c>
      <c r="W88" s="196">
        <v>0.47</v>
      </c>
      <c r="X88" s="196">
        <v>1.02</v>
      </c>
      <c r="Y88" s="196">
        <v>0</v>
      </c>
      <c r="Z88" s="196">
        <v>2.63</v>
      </c>
      <c r="AA88" s="196">
        <v>0.79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12.53</v>
      </c>
      <c r="AJ88" s="196">
        <v>0</v>
      </c>
      <c r="AK88" s="196">
        <v>13.79</v>
      </c>
      <c r="AL88" s="196">
        <v>0</v>
      </c>
      <c r="AM88" s="196">
        <v>0</v>
      </c>
      <c r="AN88" s="196">
        <v>0</v>
      </c>
      <c r="AO88" s="196">
        <v>87.01</v>
      </c>
      <c r="AP88" s="196">
        <v>114.2</v>
      </c>
      <c r="AQ88" s="196">
        <v>0</v>
      </c>
      <c r="AR88" s="196">
        <v>0</v>
      </c>
      <c r="AS88" s="196">
        <v>20.66</v>
      </c>
      <c r="AT88" s="196">
        <v>27.24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12.73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0.16</v>
      </c>
      <c r="L89" s="196">
        <v>90.57</v>
      </c>
      <c r="M89" s="196">
        <v>0.95</v>
      </c>
      <c r="N89" s="196">
        <v>1.23</v>
      </c>
      <c r="O89" s="196">
        <v>0</v>
      </c>
      <c r="P89" s="196">
        <v>1.06</v>
      </c>
      <c r="Q89" s="196">
        <v>6.31</v>
      </c>
      <c r="R89" s="196">
        <v>3.06</v>
      </c>
      <c r="S89" s="196">
        <v>8.1</v>
      </c>
      <c r="T89" s="196">
        <v>0</v>
      </c>
      <c r="U89" s="196">
        <v>0.87</v>
      </c>
      <c r="V89" s="196">
        <v>0.21</v>
      </c>
      <c r="W89" s="196">
        <v>0.47</v>
      </c>
      <c r="X89" s="196">
        <v>1.02</v>
      </c>
      <c r="Y89" s="196">
        <v>0</v>
      </c>
      <c r="Z89" s="196">
        <v>2.63</v>
      </c>
      <c r="AA89" s="196">
        <v>0.79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12.53</v>
      </c>
      <c r="AJ89" s="196">
        <v>0</v>
      </c>
      <c r="AK89" s="196">
        <v>13.79</v>
      </c>
      <c r="AL89" s="196">
        <v>0</v>
      </c>
      <c r="AM89" s="196">
        <v>0</v>
      </c>
      <c r="AN89" s="196">
        <v>0</v>
      </c>
      <c r="AO89" s="196">
        <v>87.01</v>
      </c>
      <c r="AP89" s="196">
        <v>114.2</v>
      </c>
      <c r="AQ89" s="196">
        <v>0</v>
      </c>
      <c r="AR89" s="196">
        <v>0</v>
      </c>
      <c r="AS89" s="196">
        <v>20.66</v>
      </c>
      <c r="AT89" s="196">
        <v>27.24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12.73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0.16</v>
      </c>
      <c r="L90" s="196">
        <v>143.71</v>
      </c>
      <c r="M90" s="196">
        <v>0.95</v>
      </c>
      <c r="N90" s="196">
        <v>1.23</v>
      </c>
      <c r="O90" s="196">
        <v>0</v>
      </c>
      <c r="P90" s="196">
        <v>1.06</v>
      </c>
      <c r="Q90" s="196">
        <v>6.31</v>
      </c>
      <c r="R90" s="196">
        <v>3.06</v>
      </c>
      <c r="S90" s="196">
        <v>8.1</v>
      </c>
      <c r="T90" s="196">
        <v>0</v>
      </c>
      <c r="U90" s="196">
        <v>0.87</v>
      </c>
      <c r="V90" s="196">
        <v>0.21</v>
      </c>
      <c r="W90" s="196">
        <v>0.47</v>
      </c>
      <c r="X90" s="196">
        <v>1.02</v>
      </c>
      <c r="Y90" s="196">
        <v>0</v>
      </c>
      <c r="Z90" s="196">
        <v>2.63</v>
      </c>
      <c r="AA90" s="196">
        <v>0.79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12.53</v>
      </c>
      <c r="AJ90" s="196">
        <v>0</v>
      </c>
      <c r="AK90" s="196">
        <v>13.79</v>
      </c>
      <c r="AL90" s="196">
        <v>0</v>
      </c>
      <c r="AM90" s="196">
        <v>0</v>
      </c>
      <c r="AN90" s="196">
        <v>0</v>
      </c>
      <c r="AO90" s="196">
        <v>87.01</v>
      </c>
      <c r="AP90" s="196">
        <v>114.2</v>
      </c>
      <c r="AQ90" s="196">
        <v>0</v>
      </c>
      <c r="AR90" s="196">
        <v>0</v>
      </c>
      <c r="AS90" s="196">
        <v>20.66</v>
      </c>
      <c r="AT90" s="196">
        <v>27.24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12.73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0.16</v>
      </c>
      <c r="L91" s="196">
        <v>143.71</v>
      </c>
      <c r="M91" s="196">
        <v>0.95</v>
      </c>
      <c r="N91" s="196">
        <v>1.23</v>
      </c>
      <c r="O91" s="196">
        <v>0</v>
      </c>
      <c r="P91" s="196">
        <v>1.06</v>
      </c>
      <c r="Q91" s="196">
        <v>6.31</v>
      </c>
      <c r="R91" s="196">
        <v>3.81</v>
      </c>
      <c r="S91" s="196">
        <v>8.1</v>
      </c>
      <c r="T91" s="196">
        <v>0</v>
      </c>
      <c r="U91" s="196">
        <v>0.87</v>
      </c>
      <c r="V91" s="196">
        <v>0.21</v>
      </c>
      <c r="W91" s="196">
        <v>0.47</v>
      </c>
      <c r="X91" s="196">
        <v>1.02</v>
      </c>
      <c r="Y91" s="196">
        <v>0</v>
      </c>
      <c r="Z91" s="196">
        <v>2.63</v>
      </c>
      <c r="AA91" s="196">
        <v>0.79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12.53</v>
      </c>
      <c r="AJ91" s="196">
        <v>0</v>
      </c>
      <c r="AK91" s="196">
        <v>13.79</v>
      </c>
      <c r="AL91" s="196">
        <v>0</v>
      </c>
      <c r="AM91" s="196">
        <v>0</v>
      </c>
      <c r="AN91" s="196">
        <v>0</v>
      </c>
      <c r="AO91" s="196">
        <v>87.01</v>
      </c>
      <c r="AP91" s="196">
        <v>114.2</v>
      </c>
      <c r="AQ91" s="196">
        <v>0</v>
      </c>
      <c r="AR91" s="196">
        <v>0</v>
      </c>
      <c r="AS91" s="196">
        <v>20.66</v>
      </c>
      <c r="AT91" s="196">
        <v>27.24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12.73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0.16</v>
      </c>
      <c r="L92" s="196">
        <v>187.19</v>
      </c>
      <c r="M92" s="196">
        <v>0.95</v>
      </c>
      <c r="N92" s="196">
        <v>1.23</v>
      </c>
      <c r="O92" s="196">
        <v>0</v>
      </c>
      <c r="P92" s="196">
        <v>1.06</v>
      </c>
      <c r="Q92" s="196">
        <v>6.31</v>
      </c>
      <c r="R92" s="196">
        <v>3.06</v>
      </c>
      <c r="S92" s="196">
        <v>8.1</v>
      </c>
      <c r="T92" s="196">
        <v>0</v>
      </c>
      <c r="U92" s="196">
        <v>0.87</v>
      </c>
      <c r="V92" s="196">
        <v>0.21</v>
      </c>
      <c r="W92" s="196">
        <v>0.47</v>
      </c>
      <c r="X92" s="196">
        <v>1.02</v>
      </c>
      <c r="Y92" s="196">
        <v>0</v>
      </c>
      <c r="Z92" s="196">
        <v>2.63</v>
      </c>
      <c r="AA92" s="196">
        <v>0.79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12.53</v>
      </c>
      <c r="AJ92" s="196">
        <v>0</v>
      </c>
      <c r="AK92" s="196">
        <v>13.79</v>
      </c>
      <c r="AL92" s="196">
        <v>0</v>
      </c>
      <c r="AM92" s="196">
        <v>0</v>
      </c>
      <c r="AN92" s="196">
        <v>0</v>
      </c>
      <c r="AO92" s="196">
        <v>87.01</v>
      </c>
      <c r="AP92" s="196">
        <v>114.2</v>
      </c>
      <c r="AQ92" s="196">
        <v>0</v>
      </c>
      <c r="AR92" s="196">
        <v>0</v>
      </c>
      <c r="AS92" s="196">
        <v>20.66</v>
      </c>
      <c r="AT92" s="196">
        <v>27.24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12.73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0.16</v>
      </c>
      <c r="L93" s="196">
        <v>230.68</v>
      </c>
      <c r="M93" s="196">
        <v>0.95</v>
      </c>
      <c r="N93" s="196">
        <v>1.23</v>
      </c>
      <c r="O93" s="196">
        <v>0</v>
      </c>
      <c r="P93" s="196">
        <v>1.06</v>
      </c>
      <c r="Q93" s="196">
        <v>6.31</v>
      </c>
      <c r="R93" s="196">
        <v>3.06</v>
      </c>
      <c r="S93" s="196">
        <v>8.1</v>
      </c>
      <c r="T93" s="196">
        <v>0</v>
      </c>
      <c r="U93" s="196">
        <v>0.87</v>
      </c>
      <c r="V93" s="196">
        <v>0.21</v>
      </c>
      <c r="W93" s="196">
        <v>0.47</v>
      </c>
      <c r="X93" s="196">
        <v>1.02</v>
      </c>
      <c r="Y93" s="196">
        <v>0</v>
      </c>
      <c r="Z93" s="196">
        <v>2.63</v>
      </c>
      <c r="AA93" s="196">
        <v>0.79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12.53</v>
      </c>
      <c r="AJ93" s="196">
        <v>0</v>
      </c>
      <c r="AK93" s="196">
        <v>13.79</v>
      </c>
      <c r="AL93" s="196">
        <v>0</v>
      </c>
      <c r="AM93" s="196">
        <v>0</v>
      </c>
      <c r="AN93" s="196">
        <v>0</v>
      </c>
      <c r="AO93" s="196">
        <v>87.01</v>
      </c>
      <c r="AP93" s="196">
        <v>114.2</v>
      </c>
      <c r="AQ93" s="196">
        <v>0</v>
      </c>
      <c r="AR93" s="196">
        <v>0</v>
      </c>
      <c r="AS93" s="196">
        <v>20.66</v>
      </c>
      <c r="AT93" s="196">
        <v>27.24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12.73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0.16</v>
      </c>
      <c r="L94" s="196">
        <v>271.26</v>
      </c>
      <c r="M94" s="196">
        <v>0.95</v>
      </c>
      <c r="N94" s="196">
        <v>1.23</v>
      </c>
      <c r="O94" s="196">
        <v>0</v>
      </c>
      <c r="P94" s="196">
        <v>1.06</v>
      </c>
      <c r="Q94" s="196">
        <v>6.31</v>
      </c>
      <c r="R94" s="196">
        <v>3.06</v>
      </c>
      <c r="S94" s="196">
        <v>8.1</v>
      </c>
      <c r="T94" s="196">
        <v>0</v>
      </c>
      <c r="U94" s="196">
        <v>0.87</v>
      </c>
      <c r="V94" s="196">
        <v>0.21</v>
      </c>
      <c r="W94" s="196">
        <v>0.47</v>
      </c>
      <c r="X94" s="196">
        <v>1.02</v>
      </c>
      <c r="Y94" s="196">
        <v>0</v>
      </c>
      <c r="Z94" s="196">
        <v>2.63</v>
      </c>
      <c r="AA94" s="196">
        <v>0.79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12.53</v>
      </c>
      <c r="AJ94" s="196">
        <v>0</v>
      </c>
      <c r="AK94" s="196">
        <v>13.79</v>
      </c>
      <c r="AL94" s="196">
        <v>0</v>
      </c>
      <c r="AM94" s="196">
        <v>0</v>
      </c>
      <c r="AN94" s="196">
        <v>0</v>
      </c>
      <c r="AO94" s="196">
        <v>87.01</v>
      </c>
      <c r="AP94" s="196">
        <v>114.2</v>
      </c>
      <c r="AQ94" s="196">
        <v>0</v>
      </c>
      <c r="AR94" s="196">
        <v>0</v>
      </c>
      <c r="AS94" s="196">
        <v>20.66</v>
      </c>
      <c r="AT94" s="196">
        <v>27.24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12.89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0.16</v>
      </c>
      <c r="L95" s="196">
        <v>271.26</v>
      </c>
      <c r="M95" s="196">
        <v>0.95</v>
      </c>
      <c r="N95" s="196">
        <v>1.23</v>
      </c>
      <c r="O95" s="196">
        <v>0</v>
      </c>
      <c r="P95" s="196">
        <v>1.06</v>
      </c>
      <c r="Q95" s="196">
        <v>6.31</v>
      </c>
      <c r="R95" s="196">
        <v>3.06</v>
      </c>
      <c r="S95" s="196">
        <v>8.1</v>
      </c>
      <c r="T95" s="196">
        <v>0</v>
      </c>
      <c r="U95" s="196">
        <v>0.87</v>
      </c>
      <c r="V95" s="196">
        <v>0.21</v>
      </c>
      <c r="W95" s="196">
        <v>0.47</v>
      </c>
      <c r="X95" s="196">
        <v>1.02</v>
      </c>
      <c r="Y95" s="196">
        <v>0</v>
      </c>
      <c r="Z95" s="196">
        <v>2.63</v>
      </c>
      <c r="AA95" s="196">
        <v>0.79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12.53</v>
      </c>
      <c r="AJ95" s="196">
        <v>0</v>
      </c>
      <c r="AK95" s="196">
        <v>13.79</v>
      </c>
      <c r="AL95" s="196">
        <v>0</v>
      </c>
      <c r="AM95" s="196">
        <v>0</v>
      </c>
      <c r="AN95" s="196">
        <v>0</v>
      </c>
      <c r="AO95" s="196">
        <v>87.01</v>
      </c>
      <c r="AP95" s="196">
        <v>114.2</v>
      </c>
      <c r="AQ95" s="196">
        <v>0</v>
      </c>
      <c r="AR95" s="196">
        <v>0</v>
      </c>
      <c r="AS95" s="196">
        <v>20.66</v>
      </c>
      <c r="AT95" s="196">
        <v>27.24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12.89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0.16</v>
      </c>
      <c r="L96" s="196">
        <v>271.26</v>
      </c>
      <c r="M96" s="196">
        <v>0.95</v>
      </c>
      <c r="N96" s="196">
        <v>1.23</v>
      </c>
      <c r="O96" s="196">
        <v>0</v>
      </c>
      <c r="P96" s="196">
        <v>1.06</v>
      </c>
      <c r="Q96" s="196">
        <v>6.31</v>
      </c>
      <c r="R96" s="196">
        <v>3.06</v>
      </c>
      <c r="S96" s="196">
        <v>8.1</v>
      </c>
      <c r="T96" s="196">
        <v>0</v>
      </c>
      <c r="U96" s="196">
        <v>0.87</v>
      </c>
      <c r="V96" s="196">
        <v>0.21</v>
      </c>
      <c r="W96" s="196">
        <v>0.47</v>
      </c>
      <c r="X96" s="196">
        <v>1.02</v>
      </c>
      <c r="Y96" s="196">
        <v>0</v>
      </c>
      <c r="Z96" s="196">
        <v>2.63</v>
      </c>
      <c r="AA96" s="196">
        <v>0.79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12.53</v>
      </c>
      <c r="AJ96" s="196">
        <v>0</v>
      </c>
      <c r="AK96" s="196">
        <v>13.79</v>
      </c>
      <c r="AL96" s="196">
        <v>0</v>
      </c>
      <c r="AM96" s="196">
        <v>0</v>
      </c>
      <c r="AN96" s="196">
        <v>0</v>
      </c>
      <c r="AO96" s="196">
        <v>87.01</v>
      </c>
      <c r="AP96" s="196">
        <v>114.2</v>
      </c>
      <c r="AQ96" s="196">
        <v>0</v>
      </c>
      <c r="AR96" s="196">
        <v>0</v>
      </c>
      <c r="AS96" s="196">
        <v>20.66</v>
      </c>
      <c r="AT96" s="196">
        <v>27.24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12.89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0.16</v>
      </c>
      <c r="L97" s="196">
        <v>271.26</v>
      </c>
      <c r="M97" s="196">
        <v>0.95</v>
      </c>
      <c r="N97" s="196">
        <v>1.23</v>
      </c>
      <c r="O97" s="196">
        <v>0</v>
      </c>
      <c r="P97" s="196">
        <v>1.06</v>
      </c>
      <c r="Q97" s="196">
        <v>6.31</v>
      </c>
      <c r="R97" s="196">
        <v>3.06</v>
      </c>
      <c r="S97" s="196">
        <v>8.1</v>
      </c>
      <c r="T97" s="196">
        <v>0</v>
      </c>
      <c r="U97" s="196">
        <v>0.87</v>
      </c>
      <c r="V97" s="196">
        <v>0.21</v>
      </c>
      <c r="W97" s="196">
        <v>0.47</v>
      </c>
      <c r="X97" s="196">
        <v>1.02</v>
      </c>
      <c r="Y97" s="196">
        <v>0</v>
      </c>
      <c r="Z97" s="196">
        <v>2.63</v>
      </c>
      <c r="AA97" s="196">
        <v>0.79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12.53</v>
      </c>
      <c r="AJ97" s="196">
        <v>0</v>
      </c>
      <c r="AK97" s="196">
        <v>13.79</v>
      </c>
      <c r="AL97" s="196">
        <v>0</v>
      </c>
      <c r="AM97" s="196">
        <v>0</v>
      </c>
      <c r="AN97" s="196">
        <v>0</v>
      </c>
      <c r="AO97" s="196">
        <v>87.01</v>
      </c>
      <c r="AP97" s="196">
        <v>114.2</v>
      </c>
      <c r="AQ97" s="196">
        <v>0</v>
      </c>
      <c r="AR97" s="196">
        <v>0</v>
      </c>
      <c r="AS97" s="196">
        <v>20.66</v>
      </c>
      <c r="AT97" s="196">
        <v>27.24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12.89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4.68</v>
      </c>
      <c r="L98" s="196">
        <v>271.26</v>
      </c>
      <c r="M98" s="196">
        <v>0.95</v>
      </c>
      <c r="N98" s="196">
        <v>1.23</v>
      </c>
      <c r="O98" s="196">
        <v>0</v>
      </c>
      <c r="P98" s="196">
        <v>1.06</v>
      </c>
      <c r="Q98" s="196">
        <v>6.31</v>
      </c>
      <c r="R98" s="196">
        <v>13.01</v>
      </c>
      <c r="S98" s="196">
        <v>8.1</v>
      </c>
      <c r="T98" s="196">
        <v>0</v>
      </c>
      <c r="U98" s="196">
        <v>0.87</v>
      </c>
      <c r="V98" s="196">
        <v>0.21</v>
      </c>
      <c r="W98" s="196">
        <v>11.94</v>
      </c>
      <c r="X98" s="196">
        <v>1.02</v>
      </c>
      <c r="Y98" s="196">
        <v>0</v>
      </c>
      <c r="Z98" s="196">
        <v>48.7</v>
      </c>
      <c r="AA98" s="196">
        <v>15.8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12.53</v>
      </c>
      <c r="AJ98" s="196">
        <v>0</v>
      </c>
      <c r="AK98" s="196">
        <v>13.79</v>
      </c>
      <c r="AL98" s="196">
        <v>0</v>
      </c>
      <c r="AM98" s="196">
        <v>0</v>
      </c>
      <c r="AN98" s="196">
        <v>0</v>
      </c>
      <c r="AO98" s="196">
        <v>87.01</v>
      </c>
      <c r="AP98" s="196">
        <v>114.2</v>
      </c>
      <c r="AQ98" s="196">
        <v>0</v>
      </c>
      <c r="AR98" s="196">
        <v>0</v>
      </c>
      <c r="AS98" s="196">
        <v>20.66</v>
      </c>
      <c r="AT98" s="196">
        <v>27.24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0.30832999999999983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1.5117499999999968E-2</v>
      </c>
      <c r="L99">
        <f t="shared" si="0"/>
        <v>4.5891449999999949</v>
      </c>
      <c r="M99">
        <f t="shared" si="0"/>
        <v>2.2800000000000039E-2</v>
      </c>
      <c r="N99">
        <f t="shared" si="0"/>
        <v>2.1570000000000009E-2</v>
      </c>
      <c r="O99">
        <f t="shared" si="0"/>
        <v>0</v>
      </c>
      <c r="P99">
        <f t="shared" si="0"/>
        <v>2.5440000000000032E-2</v>
      </c>
      <c r="Q99">
        <f t="shared" si="0"/>
        <v>0.11969749999999993</v>
      </c>
      <c r="R99">
        <f t="shared" si="0"/>
        <v>9.5210000000000017E-2</v>
      </c>
      <c r="S99">
        <f t="shared" si="0"/>
        <v>0.15355250000000012</v>
      </c>
      <c r="T99">
        <f t="shared" si="0"/>
        <v>0</v>
      </c>
      <c r="U99">
        <f t="shared" si="0"/>
        <v>2.0880000000000006E-2</v>
      </c>
      <c r="V99">
        <f t="shared" si="0"/>
        <v>1.733999999999997E-2</v>
      </c>
      <c r="W99">
        <f t="shared" si="0"/>
        <v>2.5617499999999974E-2</v>
      </c>
      <c r="X99">
        <f t="shared" si="0"/>
        <v>4.3915000000000051E-2</v>
      </c>
      <c r="Y99">
        <f t="shared" si="0"/>
        <v>0</v>
      </c>
      <c r="Z99">
        <f t="shared" si="0"/>
        <v>0.11616750000000016</v>
      </c>
      <c r="AA99">
        <f t="shared" si="0"/>
        <v>5.2764999999999979E-2</v>
      </c>
      <c r="AB99">
        <f t="shared" si="0"/>
        <v>0</v>
      </c>
      <c r="AC99">
        <f t="shared" si="0"/>
        <v>3.9117499999999965E-2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0.25098749999999997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2.0882400000000039</v>
      </c>
      <c r="AP99">
        <f t="shared" si="0"/>
        <v>2.7408000000000019</v>
      </c>
      <c r="AQ99">
        <f t="shared" si="0"/>
        <v>0</v>
      </c>
      <c r="AR99">
        <f t="shared" si="0"/>
        <v>0</v>
      </c>
      <c r="AS99">
        <f t="shared" si="0"/>
        <v>0.49297250000000031</v>
      </c>
      <c r="AT99">
        <f t="shared" si="0"/>
        <v>0.64951000000000014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-6.35</v>
      </c>
      <c r="D24" s="82">
        <v>0</v>
      </c>
      <c r="E24" s="82">
        <v>0</v>
      </c>
      <c r="F24" s="82">
        <v>-8.65</v>
      </c>
      <c r="G24" s="82">
        <v>-15</v>
      </c>
      <c r="H24" s="76"/>
      <c r="I24" s="31">
        <v>22</v>
      </c>
      <c r="J24" s="82">
        <v>6.35</v>
      </c>
      <c r="K24" s="82">
        <v>0</v>
      </c>
      <c r="L24" s="82">
        <v>0</v>
      </c>
      <c r="M24" s="82">
        <v>0</v>
      </c>
      <c r="N24" s="82">
        <v>6.35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8.65</v>
      </c>
      <c r="AF24" s="82">
        <v>0</v>
      </c>
      <c r="AG24" s="82">
        <v>0</v>
      </c>
      <c r="AH24" s="82">
        <v>0</v>
      </c>
      <c r="AI24" s="82">
        <v>8.65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6.35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-6.35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8.65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-8.65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63.5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63.5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86.5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86.5</v>
      </c>
      <c r="DF24" s="81">
        <f t="shared" si="31"/>
        <v>15</v>
      </c>
      <c r="DG24" s="81">
        <f t="shared" si="32"/>
        <v>-6.35</v>
      </c>
      <c r="DH24" s="81">
        <f t="shared" si="33"/>
        <v>0</v>
      </c>
      <c r="DI24" s="81">
        <f t="shared" si="34"/>
        <v>0</v>
      </c>
      <c r="DJ24" s="81">
        <f t="shared" si="35"/>
        <v>-8.65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-22.015000000000001</v>
      </c>
      <c r="D25" s="82">
        <v>0</v>
      </c>
      <c r="E25" s="82">
        <v>0</v>
      </c>
      <c r="F25" s="82">
        <v>-29.984999999999999</v>
      </c>
      <c r="G25" s="82">
        <v>-52</v>
      </c>
      <c r="H25" s="76"/>
      <c r="I25" s="31">
        <v>23</v>
      </c>
      <c r="J25" s="82">
        <v>22.015000000000001</v>
      </c>
      <c r="K25" s="82">
        <v>0</v>
      </c>
      <c r="L25" s="82">
        <v>0</v>
      </c>
      <c r="M25" s="82">
        <v>0</v>
      </c>
      <c r="N25" s="82">
        <v>22.015000000000001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29.984999999999999</v>
      </c>
      <c r="AF25" s="82">
        <v>0</v>
      </c>
      <c r="AG25" s="82">
        <v>0</v>
      </c>
      <c r="AH25" s="82">
        <v>0</v>
      </c>
      <c r="AI25" s="82">
        <v>29.984999999999999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22.015000000000001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-22.015000000000001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29.984999999999999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-29.984999999999999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220.15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220.15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299.85000000000002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299.85000000000002</v>
      </c>
      <c r="DF25" s="81">
        <f t="shared" si="31"/>
        <v>52</v>
      </c>
      <c r="DG25" s="81">
        <f t="shared" si="32"/>
        <v>-22.015000000000001</v>
      </c>
      <c r="DH25" s="81">
        <f t="shared" si="33"/>
        <v>0</v>
      </c>
      <c r="DI25" s="81">
        <f t="shared" si="34"/>
        <v>0</v>
      </c>
      <c r="DJ25" s="81">
        <f t="shared" si="35"/>
        <v>-29.984999999999999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-27.942</v>
      </c>
      <c r="D26" s="82">
        <v>0</v>
      </c>
      <c r="E26" s="82">
        <v>0</v>
      </c>
      <c r="F26" s="82">
        <v>-38.058</v>
      </c>
      <c r="G26" s="82">
        <v>-66</v>
      </c>
      <c r="H26" s="76"/>
      <c r="I26" s="31">
        <v>24</v>
      </c>
      <c r="J26" s="82">
        <v>27.942</v>
      </c>
      <c r="K26" s="82">
        <v>0</v>
      </c>
      <c r="L26" s="82">
        <v>0</v>
      </c>
      <c r="M26" s="82">
        <v>0</v>
      </c>
      <c r="N26" s="82">
        <v>27.942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38.058</v>
      </c>
      <c r="AF26" s="82">
        <v>0</v>
      </c>
      <c r="AG26" s="82">
        <v>0</v>
      </c>
      <c r="AH26" s="82">
        <v>0</v>
      </c>
      <c r="AI26" s="82">
        <v>38.058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27.942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-27.942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38.058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-38.058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279.42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279.42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380.58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380.58</v>
      </c>
      <c r="DF26" s="81">
        <f t="shared" si="31"/>
        <v>66</v>
      </c>
      <c r="DG26" s="81">
        <f t="shared" si="32"/>
        <v>-27.942</v>
      </c>
      <c r="DH26" s="81">
        <f t="shared" si="33"/>
        <v>0</v>
      </c>
      <c r="DI26" s="81">
        <f t="shared" si="34"/>
        <v>0</v>
      </c>
      <c r="DJ26" s="81">
        <f t="shared" si="35"/>
        <v>-38.058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-179</v>
      </c>
      <c r="G27" s="82">
        <v>-179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179</v>
      </c>
      <c r="AF27" s="82">
        <v>0</v>
      </c>
      <c r="AG27" s="82">
        <v>0</v>
      </c>
      <c r="AH27" s="82">
        <v>0</v>
      </c>
      <c r="AI27" s="82">
        <v>179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179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-179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1790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1790</v>
      </c>
      <c r="DF27" s="81">
        <f t="shared" si="31"/>
        <v>179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-179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-176</v>
      </c>
      <c r="G28" s="82">
        <v>-176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176</v>
      </c>
      <c r="AF28" s="82">
        <v>0</v>
      </c>
      <c r="AG28" s="82">
        <v>0</v>
      </c>
      <c r="AH28" s="82">
        <v>0</v>
      </c>
      <c r="AI28" s="82">
        <v>176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176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-176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1760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1760</v>
      </c>
      <c r="DF28" s="81">
        <f t="shared" si="31"/>
        <v>176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-176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-190.345</v>
      </c>
      <c r="G29" s="82">
        <v>-190.345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190.345</v>
      </c>
      <c r="AF29" s="82">
        <v>0</v>
      </c>
      <c r="AG29" s="82">
        <v>0</v>
      </c>
      <c r="AH29" s="82">
        <v>0</v>
      </c>
      <c r="AI29" s="82">
        <v>190.345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190.345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-190.345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1903.45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1903.45</v>
      </c>
      <c r="DF29" s="81">
        <f t="shared" si="31"/>
        <v>190.345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-190.345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-185.20500000000001</v>
      </c>
      <c r="G30" s="82">
        <v>-185.20500000000001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-5</v>
      </c>
      <c r="N30" s="82">
        <v>-5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185.20500000000001</v>
      </c>
      <c r="AF30" s="82">
        <v>5</v>
      </c>
      <c r="AG30" s="82">
        <v>0</v>
      </c>
      <c r="AH30" s="82">
        <v>0</v>
      </c>
      <c r="AI30" s="82">
        <v>190.20500000000001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185.20500000000001</v>
      </c>
      <c r="BQ30" s="83">
        <f t="shared" si="3"/>
        <v>5</v>
      </c>
      <c r="BR30" s="83">
        <f t="shared" si="3"/>
        <v>0</v>
      </c>
      <c r="BS30" s="83">
        <f t="shared" si="3"/>
        <v>0</v>
      </c>
      <c r="BT30" s="83">
        <f t="shared" si="20"/>
        <v>-190.20500000000001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1852.0500000000002</v>
      </c>
      <c r="DA30" s="80">
        <f t="shared" si="8"/>
        <v>50</v>
      </c>
      <c r="DB30" s="80">
        <f t="shared" si="8"/>
        <v>0</v>
      </c>
      <c r="DC30" s="80">
        <f t="shared" si="8"/>
        <v>0</v>
      </c>
      <c r="DD30" s="80">
        <f t="shared" si="30"/>
        <v>1902.0500000000002</v>
      </c>
      <c r="DF30" s="81">
        <f t="shared" si="31"/>
        <v>185.20500000000001</v>
      </c>
      <c r="DG30" s="81">
        <f t="shared" si="32"/>
        <v>5</v>
      </c>
      <c r="DH30" s="81">
        <f t="shared" si="33"/>
        <v>0</v>
      </c>
      <c r="DI30" s="81">
        <f t="shared" si="34"/>
        <v>0</v>
      </c>
      <c r="DJ30" s="81">
        <f t="shared" si="35"/>
        <v>-190.20500000000001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-183.45400000000001</v>
      </c>
      <c r="G31" s="82">
        <v>-183.45400000000001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-5</v>
      </c>
      <c r="N31" s="82">
        <v>-5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183.45400000000001</v>
      </c>
      <c r="AF31" s="82">
        <v>5</v>
      </c>
      <c r="AG31" s="82">
        <v>0</v>
      </c>
      <c r="AH31" s="82">
        <v>0</v>
      </c>
      <c r="AI31" s="82">
        <v>188.45400000000001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183.45400000000001</v>
      </c>
      <c r="BQ31" s="83">
        <f t="shared" si="3"/>
        <v>5</v>
      </c>
      <c r="BR31" s="83">
        <f t="shared" si="3"/>
        <v>0</v>
      </c>
      <c r="BS31" s="83">
        <f t="shared" si="3"/>
        <v>0</v>
      </c>
      <c r="BT31" s="83">
        <f t="shared" si="20"/>
        <v>-188.45400000000001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1834.54</v>
      </c>
      <c r="DA31" s="80">
        <f t="shared" si="8"/>
        <v>50</v>
      </c>
      <c r="DB31" s="80">
        <f t="shared" si="8"/>
        <v>0</v>
      </c>
      <c r="DC31" s="80">
        <f t="shared" si="8"/>
        <v>0</v>
      </c>
      <c r="DD31" s="80">
        <f t="shared" si="30"/>
        <v>1884.54</v>
      </c>
      <c r="DF31" s="81">
        <f t="shared" si="31"/>
        <v>183.45400000000001</v>
      </c>
      <c r="DG31" s="81">
        <f t="shared" si="32"/>
        <v>5</v>
      </c>
      <c r="DH31" s="81">
        <f t="shared" si="33"/>
        <v>0</v>
      </c>
      <c r="DI31" s="81">
        <f t="shared" si="34"/>
        <v>0</v>
      </c>
      <c r="DJ31" s="81">
        <f t="shared" si="35"/>
        <v>-188.45400000000001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-157.816</v>
      </c>
      <c r="G32" s="82">
        <v>-157.816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-15</v>
      </c>
      <c r="N32" s="82">
        <v>-15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157.816</v>
      </c>
      <c r="AF32" s="82">
        <v>15</v>
      </c>
      <c r="AG32" s="82">
        <v>0</v>
      </c>
      <c r="AH32" s="82">
        <v>0</v>
      </c>
      <c r="AI32" s="82">
        <v>172.816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157.816</v>
      </c>
      <c r="BQ32" s="83">
        <f t="shared" si="3"/>
        <v>15</v>
      </c>
      <c r="BR32" s="83">
        <f t="shared" si="3"/>
        <v>0</v>
      </c>
      <c r="BS32" s="83">
        <f t="shared" si="3"/>
        <v>0</v>
      </c>
      <c r="BT32" s="83">
        <f t="shared" si="20"/>
        <v>-172.816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1578.16</v>
      </c>
      <c r="DA32" s="80">
        <f t="shared" si="8"/>
        <v>150</v>
      </c>
      <c r="DB32" s="80">
        <f t="shared" si="8"/>
        <v>0</v>
      </c>
      <c r="DC32" s="80">
        <f t="shared" si="8"/>
        <v>0</v>
      </c>
      <c r="DD32" s="80">
        <f t="shared" si="30"/>
        <v>1728.16</v>
      </c>
      <c r="DF32" s="81">
        <f t="shared" si="31"/>
        <v>157.816</v>
      </c>
      <c r="DG32" s="81">
        <f t="shared" si="32"/>
        <v>15</v>
      </c>
      <c r="DH32" s="81">
        <f t="shared" si="33"/>
        <v>0</v>
      </c>
      <c r="DI32" s="81">
        <f t="shared" si="34"/>
        <v>0</v>
      </c>
      <c r="DJ32" s="81">
        <f t="shared" si="35"/>
        <v>-172.816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-153.988</v>
      </c>
      <c r="G33" s="82">
        <v>-153.988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-20</v>
      </c>
      <c r="N33" s="82">
        <v>-20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153.988</v>
      </c>
      <c r="AF33" s="82">
        <v>20</v>
      </c>
      <c r="AG33" s="82">
        <v>0</v>
      </c>
      <c r="AH33" s="82">
        <v>0</v>
      </c>
      <c r="AI33" s="82">
        <v>173.988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153.988</v>
      </c>
      <c r="BQ33" s="83">
        <f t="shared" si="3"/>
        <v>20</v>
      </c>
      <c r="BR33" s="83">
        <f t="shared" si="3"/>
        <v>0</v>
      </c>
      <c r="BS33" s="83">
        <f t="shared" si="3"/>
        <v>0</v>
      </c>
      <c r="BT33" s="83">
        <f t="shared" si="20"/>
        <v>-173.988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1539.88</v>
      </c>
      <c r="DA33" s="80">
        <f t="shared" si="8"/>
        <v>200</v>
      </c>
      <c r="DB33" s="80">
        <f t="shared" si="8"/>
        <v>0</v>
      </c>
      <c r="DC33" s="80">
        <f t="shared" si="8"/>
        <v>0</v>
      </c>
      <c r="DD33" s="80">
        <f t="shared" si="30"/>
        <v>1739.88</v>
      </c>
      <c r="DF33" s="81">
        <f t="shared" si="31"/>
        <v>153.988</v>
      </c>
      <c r="DG33" s="81">
        <f t="shared" si="32"/>
        <v>20</v>
      </c>
      <c r="DH33" s="81">
        <f t="shared" si="33"/>
        <v>0</v>
      </c>
      <c r="DI33" s="81">
        <f t="shared" si="34"/>
        <v>0</v>
      </c>
      <c r="DJ33" s="81">
        <f t="shared" si="35"/>
        <v>-173.988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-112.831</v>
      </c>
      <c r="G34" s="82">
        <v>-112.831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-25</v>
      </c>
      <c r="N34" s="82">
        <v>-25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112.831</v>
      </c>
      <c r="AF34" s="82">
        <v>25</v>
      </c>
      <c r="AG34" s="82">
        <v>0</v>
      </c>
      <c r="AH34" s="82">
        <v>0</v>
      </c>
      <c r="AI34" s="82">
        <v>137.83099999999999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112.831</v>
      </c>
      <c r="BQ34" s="83">
        <f t="shared" si="3"/>
        <v>25</v>
      </c>
      <c r="BR34" s="83">
        <f t="shared" si="3"/>
        <v>0</v>
      </c>
      <c r="BS34" s="83">
        <f t="shared" si="3"/>
        <v>0</v>
      </c>
      <c r="BT34" s="83">
        <f t="shared" si="20"/>
        <v>-137.83100000000002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1128.31</v>
      </c>
      <c r="DA34" s="80">
        <f t="shared" si="8"/>
        <v>250</v>
      </c>
      <c r="DB34" s="80">
        <f t="shared" si="8"/>
        <v>0</v>
      </c>
      <c r="DC34" s="80">
        <f t="shared" si="8"/>
        <v>0</v>
      </c>
      <c r="DD34" s="80">
        <f t="shared" si="30"/>
        <v>1378.31</v>
      </c>
      <c r="DF34" s="81">
        <f t="shared" si="31"/>
        <v>112.831</v>
      </c>
      <c r="DG34" s="81">
        <f t="shared" si="32"/>
        <v>25</v>
      </c>
      <c r="DH34" s="81">
        <f t="shared" si="33"/>
        <v>0</v>
      </c>
      <c r="DI34" s="81">
        <f t="shared" si="34"/>
        <v>0</v>
      </c>
      <c r="DJ34" s="81">
        <f t="shared" si="35"/>
        <v>-137.83100000000002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-142.578</v>
      </c>
      <c r="G35" s="82">
        <v>-142.578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142.578</v>
      </c>
      <c r="AF35" s="82">
        <v>0</v>
      </c>
      <c r="AG35" s="82">
        <v>0</v>
      </c>
      <c r="AH35" s="82">
        <v>0</v>
      </c>
      <c r="AI35" s="82">
        <v>142.578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142.578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-142.578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1425.78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1425.78</v>
      </c>
      <c r="DF35" s="81">
        <f t="shared" si="31"/>
        <v>142.578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-142.578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-140.32599999999999</v>
      </c>
      <c r="G36" s="82">
        <v>-140.32599999999999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140.32599999999999</v>
      </c>
      <c r="AF36" s="82">
        <v>0</v>
      </c>
      <c r="AG36" s="82">
        <v>0</v>
      </c>
      <c r="AH36" s="82">
        <v>0</v>
      </c>
      <c r="AI36" s="82">
        <v>140.32599999999999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140.32599999999999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-140.32599999999999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1403.26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1403.26</v>
      </c>
      <c r="DF36" s="81">
        <f t="shared" si="31"/>
        <v>140.32599999999999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-140.32599999999999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-157.14699999999999</v>
      </c>
      <c r="G37" s="82">
        <v>-157.14699999999999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157.14699999999999</v>
      </c>
      <c r="AF37" s="82">
        <v>0</v>
      </c>
      <c r="AG37" s="82">
        <v>0</v>
      </c>
      <c r="AH37" s="82">
        <v>0</v>
      </c>
      <c r="AI37" s="82">
        <v>157.14699999999999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157.14699999999999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-157.14699999999999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1571.4699999999998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1571.4699999999998</v>
      </c>
      <c r="DF37" s="81">
        <f t="shared" si="31"/>
        <v>157.14699999999999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-157.14699999999999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-12</v>
      </c>
      <c r="D38" s="82">
        <v>0</v>
      </c>
      <c r="E38" s="82">
        <v>0</v>
      </c>
      <c r="F38" s="82">
        <v>-91</v>
      </c>
      <c r="G38" s="82">
        <v>-103</v>
      </c>
      <c r="H38" s="76"/>
      <c r="I38" s="31">
        <v>36</v>
      </c>
      <c r="J38" s="82">
        <v>12</v>
      </c>
      <c r="K38" s="82">
        <v>0</v>
      </c>
      <c r="L38" s="82">
        <v>0</v>
      </c>
      <c r="M38" s="82">
        <v>0</v>
      </c>
      <c r="N38" s="82">
        <v>12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91</v>
      </c>
      <c r="AF38" s="82">
        <v>0</v>
      </c>
      <c r="AG38" s="82">
        <v>0</v>
      </c>
      <c r="AH38" s="82">
        <v>0</v>
      </c>
      <c r="AI38" s="82">
        <v>91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12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-12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91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-91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120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120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910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910</v>
      </c>
      <c r="DF38" s="81">
        <f t="shared" si="31"/>
        <v>103</v>
      </c>
      <c r="DG38" s="81">
        <f t="shared" si="32"/>
        <v>-12</v>
      </c>
      <c r="DH38" s="81">
        <f t="shared" si="33"/>
        <v>0</v>
      </c>
      <c r="DI38" s="81">
        <f t="shared" si="34"/>
        <v>0</v>
      </c>
      <c r="DJ38" s="81">
        <f t="shared" si="35"/>
        <v>-91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-44.453000000000003</v>
      </c>
      <c r="D39" s="82">
        <v>0</v>
      </c>
      <c r="E39" s="82">
        <v>0</v>
      </c>
      <c r="F39" s="82">
        <v>-60.546999999999997</v>
      </c>
      <c r="G39" s="82">
        <v>-105</v>
      </c>
      <c r="H39" s="76"/>
      <c r="I39" s="31">
        <v>37</v>
      </c>
      <c r="J39" s="82">
        <v>44.453000000000003</v>
      </c>
      <c r="K39" s="82">
        <v>0</v>
      </c>
      <c r="L39" s="82">
        <v>0</v>
      </c>
      <c r="M39" s="82">
        <v>0</v>
      </c>
      <c r="N39" s="82">
        <v>44.453000000000003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60.546999999999997</v>
      </c>
      <c r="AF39" s="82">
        <v>0</v>
      </c>
      <c r="AG39" s="82">
        <v>0</v>
      </c>
      <c r="AH39" s="82">
        <v>0</v>
      </c>
      <c r="AI39" s="82">
        <v>60.546999999999997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44.453000000000003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-44.453000000000003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60.546999999999997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-60.546999999999997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444.53000000000003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444.53000000000003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605.47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605.47</v>
      </c>
      <c r="DF39" s="81">
        <f t="shared" si="31"/>
        <v>105</v>
      </c>
      <c r="DG39" s="81">
        <f t="shared" si="32"/>
        <v>-44.453000000000003</v>
      </c>
      <c r="DH39" s="81">
        <f t="shared" si="33"/>
        <v>0</v>
      </c>
      <c r="DI39" s="81">
        <f t="shared" si="34"/>
        <v>0</v>
      </c>
      <c r="DJ39" s="81">
        <f t="shared" si="35"/>
        <v>-60.546999999999997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-33</v>
      </c>
      <c r="D40" s="82">
        <v>0</v>
      </c>
      <c r="E40" s="82">
        <v>0</v>
      </c>
      <c r="F40" s="82">
        <v>-87</v>
      </c>
      <c r="G40" s="82">
        <v>-120</v>
      </c>
      <c r="H40" s="76"/>
      <c r="I40" s="31">
        <v>38</v>
      </c>
      <c r="J40" s="82">
        <v>33</v>
      </c>
      <c r="K40" s="82">
        <v>0</v>
      </c>
      <c r="L40" s="82">
        <v>0</v>
      </c>
      <c r="M40" s="82">
        <v>0</v>
      </c>
      <c r="N40" s="82">
        <v>33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87</v>
      </c>
      <c r="AF40" s="82">
        <v>0</v>
      </c>
      <c r="AG40" s="82">
        <v>0</v>
      </c>
      <c r="AH40" s="82">
        <v>0</v>
      </c>
      <c r="AI40" s="82">
        <v>87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33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-33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87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-87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330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330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870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870</v>
      </c>
      <c r="DF40" s="81">
        <f t="shared" si="31"/>
        <v>120</v>
      </c>
      <c r="DG40" s="81">
        <f t="shared" si="32"/>
        <v>-33</v>
      </c>
      <c r="DH40" s="81">
        <f t="shared" si="33"/>
        <v>0</v>
      </c>
      <c r="DI40" s="81">
        <f t="shared" si="34"/>
        <v>0</v>
      </c>
      <c r="DJ40" s="81">
        <f t="shared" si="35"/>
        <v>-87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-25</v>
      </c>
      <c r="D41" s="82">
        <v>0</v>
      </c>
      <c r="E41" s="82">
        <v>0</v>
      </c>
      <c r="F41" s="82">
        <v>-100</v>
      </c>
      <c r="G41" s="82">
        <v>-125</v>
      </c>
      <c r="H41" s="76"/>
      <c r="I41" s="31">
        <v>39</v>
      </c>
      <c r="J41" s="82">
        <v>25</v>
      </c>
      <c r="K41" s="82">
        <v>0</v>
      </c>
      <c r="L41" s="82">
        <v>0</v>
      </c>
      <c r="M41" s="82">
        <v>0</v>
      </c>
      <c r="N41" s="82">
        <v>25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100</v>
      </c>
      <c r="AF41" s="82">
        <v>0</v>
      </c>
      <c r="AG41" s="82">
        <v>0</v>
      </c>
      <c r="AH41" s="82">
        <v>0</v>
      </c>
      <c r="AI41" s="82">
        <v>100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25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-25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100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-100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250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250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1000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1000</v>
      </c>
      <c r="DF41" s="81">
        <f t="shared" si="31"/>
        <v>125</v>
      </c>
      <c r="DG41" s="81">
        <f t="shared" si="32"/>
        <v>-25</v>
      </c>
      <c r="DH41" s="81">
        <f t="shared" si="33"/>
        <v>0</v>
      </c>
      <c r="DI41" s="81">
        <f t="shared" si="34"/>
        <v>0</v>
      </c>
      <c r="DJ41" s="81">
        <f t="shared" si="35"/>
        <v>-100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-36.783999999999999</v>
      </c>
      <c r="G42" s="82">
        <v>-36.783999999999999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36.783999999999999</v>
      </c>
      <c r="AF42" s="82">
        <v>0</v>
      </c>
      <c r="AG42" s="82">
        <v>0</v>
      </c>
      <c r="AH42" s="82">
        <v>0</v>
      </c>
      <c r="AI42" s="82">
        <v>36.783999999999999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36.783999999999999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-36.783999999999999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367.84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367.84</v>
      </c>
      <c r="DF42" s="81">
        <f t="shared" si="31"/>
        <v>36.783999999999999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-36.783999999999999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-12</v>
      </c>
      <c r="G55" s="82">
        <v>-12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12</v>
      </c>
      <c r="AF55" s="82">
        <v>0</v>
      </c>
      <c r="AG55" s="82">
        <v>0</v>
      </c>
      <c r="AH55" s="82">
        <v>0</v>
      </c>
      <c r="AI55" s="82">
        <v>12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12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-12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120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120</v>
      </c>
      <c r="DF55" s="81">
        <f t="shared" si="31"/>
        <v>12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-12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-120.589</v>
      </c>
      <c r="G67" s="82">
        <v>-120.589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-74.715999999999994</v>
      </c>
      <c r="N67" s="82">
        <v>-74.715999999999994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120.589</v>
      </c>
      <c r="AF67" s="82">
        <v>74.715999999999994</v>
      </c>
      <c r="AG67" s="82">
        <v>0</v>
      </c>
      <c r="AH67" s="82">
        <v>0</v>
      </c>
      <c r="AI67" s="82">
        <v>195.30500000000001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120.589</v>
      </c>
      <c r="BQ67" s="83">
        <f t="shared" si="19"/>
        <v>74.715999999999994</v>
      </c>
      <c r="BR67" s="83">
        <f t="shared" si="19"/>
        <v>0</v>
      </c>
      <c r="BS67" s="83">
        <f t="shared" si="19"/>
        <v>0</v>
      </c>
      <c r="BT67" s="83">
        <f t="shared" si="20"/>
        <v>-195.30500000000001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1205.8899999999999</v>
      </c>
      <c r="DA67" s="80">
        <f t="shared" si="29"/>
        <v>747.16</v>
      </c>
      <c r="DB67" s="80">
        <f t="shared" si="29"/>
        <v>0</v>
      </c>
      <c r="DC67" s="80">
        <f t="shared" si="29"/>
        <v>0</v>
      </c>
      <c r="DD67" s="80">
        <f t="shared" si="30"/>
        <v>1953.0499999999997</v>
      </c>
      <c r="DF67" s="81">
        <f t="shared" si="31"/>
        <v>120.589</v>
      </c>
      <c r="DG67" s="81">
        <f t="shared" si="32"/>
        <v>74.715999999999994</v>
      </c>
      <c r="DH67" s="81">
        <f t="shared" si="33"/>
        <v>0</v>
      </c>
      <c r="DI67" s="81">
        <f t="shared" si="34"/>
        <v>0</v>
      </c>
      <c r="DJ67" s="81">
        <f t="shared" si="35"/>
        <v>-195.30500000000001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-115.03</v>
      </c>
      <c r="G68" s="82">
        <v>-115.03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-71.271000000000001</v>
      </c>
      <c r="N68" s="82">
        <v>-71.271000000000001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115.03</v>
      </c>
      <c r="AF68" s="82">
        <v>71.271000000000001</v>
      </c>
      <c r="AG68" s="82">
        <v>0</v>
      </c>
      <c r="AH68" s="82">
        <v>0</v>
      </c>
      <c r="AI68" s="82">
        <v>186.30099999999999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115.03</v>
      </c>
      <c r="BQ68" s="83">
        <f t="shared" si="47"/>
        <v>71.271000000000001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-186.30099999999999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1150.3</v>
      </c>
      <c r="DA68" s="80">
        <f t="shared" si="57"/>
        <v>712.71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1863.01</v>
      </c>
      <c r="DF68" s="81">
        <f t="shared" ref="DF68:DF99" si="59">AR68+AU68+BB68+BI68+BP68</f>
        <v>115.03</v>
      </c>
      <c r="DG68" s="81">
        <f t="shared" ref="DG68:DG99" si="60">AY68+AN68+BC68+BJ68+BQ68</f>
        <v>71.271000000000001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-186.30099999999999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-92.031000000000006</v>
      </c>
      <c r="G69" s="82">
        <v>-92.031000000000006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-57.021000000000001</v>
      </c>
      <c r="N69" s="82">
        <v>-57.021000000000001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92.031000000000006</v>
      </c>
      <c r="AF69" s="82">
        <v>57.021000000000001</v>
      </c>
      <c r="AG69" s="82">
        <v>0</v>
      </c>
      <c r="AH69" s="82">
        <v>0</v>
      </c>
      <c r="AI69" s="82">
        <v>149.05199999999999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92.031000000000006</v>
      </c>
      <c r="BQ69" s="83">
        <f t="shared" si="47"/>
        <v>57.021000000000001</v>
      </c>
      <c r="BR69" s="83">
        <f t="shared" si="47"/>
        <v>0</v>
      </c>
      <c r="BS69" s="83">
        <f t="shared" si="47"/>
        <v>0</v>
      </c>
      <c r="BT69" s="83">
        <f t="shared" si="48"/>
        <v>-149.05200000000002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920.31000000000006</v>
      </c>
      <c r="DA69" s="80">
        <f t="shared" si="57"/>
        <v>570.21</v>
      </c>
      <c r="DB69" s="80">
        <f t="shared" si="57"/>
        <v>0</v>
      </c>
      <c r="DC69" s="80">
        <f t="shared" si="57"/>
        <v>0</v>
      </c>
      <c r="DD69" s="80">
        <f t="shared" si="58"/>
        <v>1490.52</v>
      </c>
      <c r="DF69" s="81">
        <f t="shared" si="59"/>
        <v>92.031000000000006</v>
      </c>
      <c r="DG69" s="81">
        <f t="shared" si="60"/>
        <v>57.021000000000001</v>
      </c>
      <c r="DH69" s="81">
        <f t="shared" si="61"/>
        <v>0</v>
      </c>
      <c r="DI69" s="81">
        <f t="shared" si="62"/>
        <v>0</v>
      </c>
      <c r="DJ69" s="81">
        <f t="shared" si="63"/>
        <v>-149.05200000000002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-83.328000000000003</v>
      </c>
      <c r="G70" s="82">
        <v>-83.328000000000003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-51.628999999999998</v>
      </c>
      <c r="N70" s="82">
        <v>-51.628999999999998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83.328000000000003</v>
      </c>
      <c r="AF70" s="82">
        <v>51.628999999999998</v>
      </c>
      <c r="AG70" s="82">
        <v>0</v>
      </c>
      <c r="AH70" s="82">
        <v>0</v>
      </c>
      <c r="AI70" s="82">
        <v>134.95699999999999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83.328000000000003</v>
      </c>
      <c r="BQ70" s="83">
        <f t="shared" si="47"/>
        <v>51.628999999999998</v>
      </c>
      <c r="BR70" s="83">
        <f t="shared" si="47"/>
        <v>0</v>
      </c>
      <c r="BS70" s="83">
        <f t="shared" si="47"/>
        <v>0</v>
      </c>
      <c r="BT70" s="83">
        <f t="shared" si="48"/>
        <v>-134.95699999999999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833.28</v>
      </c>
      <c r="DA70" s="80">
        <f t="shared" si="57"/>
        <v>516.29</v>
      </c>
      <c r="DB70" s="80">
        <f t="shared" si="57"/>
        <v>0</v>
      </c>
      <c r="DC70" s="80">
        <f t="shared" si="57"/>
        <v>0</v>
      </c>
      <c r="DD70" s="80">
        <f t="shared" si="58"/>
        <v>1349.57</v>
      </c>
      <c r="DF70" s="81">
        <f t="shared" si="59"/>
        <v>83.328000000000003</v>
      </c>
      <c r="DG70" s="81">
        <f t="shared" si="60"/>
        <v>51.628999999999998</v>
      </c>
      <c r="DH70" s="81">
        <f t="shared" si="61"/>
        <v>0</v>
      </c>
      <c r="DI70" s="81">
        <f t="shared" si="62"/>
        <v>0</v>
      </c>
      <c r="DJ70" s="81">
        <f t="shared" si="63"/>
        <v>-134.95699999999999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-76.094999999999999</v>
      </c>
      <c r="G71" s="82">
        <v>-76.094999999999999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-47.146999999999998</v>
      </c>
      <c r="N71" s="82">
        <v>-47.146999999999998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76.094999999999999</v>
      </c>
      <c r="AF71" s="82">
        <v>47.146999999999998</v>
      </c>
      <c r="AG71" s="82">
        <v>0</v>
      </c>
      <c r="AH71" s="82">
        <v>0</v>
      </c>
      <c r="AI71" s="82">
        <v>123.242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76.094999999999999</v>
      </c>
      <c r="BQ71" s="83">
        <f t="shared" si="47"/>
        <v>47.146999999999998</v>
      </c>
      <c r="BR71" s="83">
        <f t="shared" si="47"/>
        <v>0</v>
      </c>
      <c r="BS71" s="83">
        <f t="shared" si="47"/>
        <v>0</v>
      </c>
      <c r="BT71" s="83">
        <f t="shared" si="48"/>
        <v>-123.24199999999999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760.95</v>
      </c>
      <c r="DA71" s="80">
        <f t="shared" si="57"/>
        <v>471.46999999999997</v>
      </c>
      <c r="DB71" s="80">
        <f t="shared" si="57"/>
        <v>0</v>
      </c>
      <c r="DC71" s="80">
        <f t="shared" si="57"/>
        <v>0</v>
      </c>
      <c r="DD71" s="80">
        <f t="shared" si="58"/>
        <v>1232.42</v>
      </c>
      <c r="DF71" s="81">
        <f t="shared" si="59"/>
        <v>76.094999999999999</v>
      </c>
      <c r="DG71" s="81">
        <f t="shared" si="60"/>
        <v>47.146999999999998</v>
      </c>
      <c r="DH71" s="81">
        <f t="shared" si="61"/>
        <v>0</v>
      </c>
      <c r="DI71" s="81">
        <f t="shared" si="62"/>
        <v>0</v>
      </c>
      <c r="DJ71" s="81">
        <f t="shared" si="63"/>
        <v>-123.24199999999999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-68.209000000000003</v>
      </c>
      <c r="G72" s="82">
        <v>-68.209000000000003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-42.262</v>
      </c>
      <c r="N72" s="82">
        <v>-42.262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68.209000000000003</v>
      </c>
      <c r="AF72" s="82">
        <v>42.262</v>
      </c>
      <c r="AG72" s="82">
        <v>0</v>
      </c>
      <c r="AH72" s="82">
        <v>0</v>
      </c>
      <c r="AI72" s="82">
        <v>110.471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68.209000000000003</v>
      </c>
      <c r="BQ72" s="83">
        <f t="shared" si="47"/>
        <v>42.262</v>
      </c>
      <c r="BR72" s="83">
        <f t="shared" si="47"/>
        <v>0</v>
      </c>
      <c r="BS72" s="83">
        <f t="shared" si="47"/>
        <v>0</v>
      </c>
      <c r="BT72" s="83">
        <f t="shared" si="48"/>
        <v>-110.471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682.09</v>
      </c>
      <c r="DA72" s="80">
        <f t="shared" si="57"/>
        <v>422.62</v>
      </c>
      <c r="DB72" s="80">
        <f t="shared" si="57"/>
        <v>0</v>
      </c>
      <c r="DC72" s="80">
        <f t="shared" si="57"/>
        <v>0</v>
      </c>
      <c r="DD72" s="80">
        <f t="shared" si="58"/>
        <v>1104.71</v>
      </c>
      <c r="DF72" s="81">
        <f t="shared" si="59"/>
        <v>68.209000000000003</v>
      </c>
      <c r="DG72" s="81">
        <f t="shared" si="60"/>
        <v>42.262</v>
      </c>
      <c r="DH72" s="81">
        <f t="shared" si="61"/>
        <v>0</v>
      </c>
      <c r="DI72" s="81">
        <f t="shared" si="62"/>
        <v>0</v>
      </c>
      <c r="DJ72" s="81">
        <f t="shared" si="63"/>
        <v>-110.471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-59.201000000000001</v>
      </c>
      <c r="G73" s="82">
        <v>-59.201000000000001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-36.680999999999997</v>
      </c>
      <c r="N73" s="82">
        <v>-36.680999999999997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59.201000000000001</v>
      </c>
      <c r="AF73" s="82">
        <v>36.680999999999997</v>
      </c>
      <c r="AG73" s="82">
        <v>0</v>
      </c>
      <c r="AH73" s="82">
        <v>0</v>
      </c>
      <c r="AI73" s="82">
        <v>95.882000000000005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59.201000000000001</v>
      </c>
      <c r="BQ73" s="83">
        <f t="shared" si="47"/>
        <v>36.680999999999997</v>
      </c>
      <c r="BR73" s="83">
        <f t="shared" si="47"/>
        <v>0</v>
      </c>
      <c r="BS73" s="83">
        <f t="shared" si="47"/>
        <v>0</v>
      </c>
      <c r="BT73" s="83">
        <f t="shared" si="48"/>
        <v>-95.882000000000005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592.01</v>
      </c>
      <c r="DA73" s="80">
        <f t="shared" si="57"/>
        <v>366.80999999999995</v>
      </c>
      <c r="DB73" s="80">
        <f t="shared" si="57"/>
        <v>0</v>
      </c>
      <c r="DC73" s="80">
        <f t="shared" si="57"/>
        <v>0</v>
      </c>
      <c r="DD73" s="80">
        <f t="shared" si="58"/>
        <v>958.81999999999994</v>
      </c>
      <c r="DF73" s="81">
        <f t="shared" si="59"/>
        <v>59.201000000000001</v>
      </c>
      <c r="DG73" s="81">
        <f t="shared" si="60"/>
        <v>36.680999999999997</v>
      </c>
      <c r="DH73" s="81">
        <f t="shared" si="61"/>
        <v>0</v>
      </c>
      <c r="DI73" s="81">
        <f t="shared" si="62"/>
        <v>0</v>
      </c>
      <c r="DJ73" s="81">
        <f t="shared" si="63"/>
        <v>-95.882000000000005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-58.670999999999999</v>
      </c>
      <c r="G74" s="82">
        <v>-58.670999999999999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-36.351999999999997</v>
      </c>
      <c r="N74" s="82">
        <v>-36.351999999999997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58.670999999999999</v>
      </c>
      <c r="AF74" s="82">
        <v>36.351999999999997</v>
      </c>
      <c r="AG74" s="82">
        <v>0</v>
      </c>
      <c r="AH74" s="82">
        <v>0</v>
      </c>
      <c r="AI74" s="82">
        <v>95.022999999999996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58.670999999999999</v>
      </c>
      <c r="BQ74" s="83">
        <f t="shared" si="47"/>
        <v>36.351999999999997</v>
      </c>
      <c r="BR74" s="83">
        <f t="shared" si="47"/>
        <v>0</v>
      </c>
      <c r="BS74" s="83">
        <f t="shared" si="47"/>
        <v>0</v>
      </c>
      <c r="BT74" s="83">
        <f t="shared" si="48"/>
        <v>-95.022999999999996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586.71</v>
      </c>
      <c r="DA74" s="80">
        <f t="shared" si="57"/>
        <v>363.52</v>
      </c>
      <c r="DB74" s="80">
        <f t="shared" si="57"/>
        <v>0</v>
      </c>
      <c r="DC74" s="80">
        <f t="shared" si="57"/>
        <v>0</v>
      </c>
      <c r="DD74" s="80">
        <f t="shared" si="58"/>
        <v>950.23</v>
      </c>
      <c r="DF74" s="81">
        <f t="shared" si="59"/>
        <v>58.670999999999999</v>
      </c>
      <c r="DG74" s="81">
        <f t="shared" si="60"/>
        <v>36.351999999999997</v>
      </c>
      <c r="DH74" s="81">
        <f t="shared" si="61"/>
        <v>0</v>
      </c>
      <c r="DI74" s="81">
        <f t="shared" si="62"/>
        <v>0</v>
      </c>
      <c r="DJ74" s="81">
        <f t="shared" si="63"/>
        <v>-95.022999999999996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-65.715000000000003</v>
      </c>
      <c r="G75" s="82">
        <v>-65.715000000000003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-40.716000000000001</v>
      </c>
      <c r="N75" s="82">
        <v>-40.716000000000001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65.715000000000003</v>
      </c>
      <c r="AF75" s="82">
        <v>40.716000000000001</v>
      </c>
      <c r="AG75" s="82">
        <v>0</v>
      </c>
      <c r="AH75" s="82">
        <v>0</v>
      </c>
      <c r="AI75" s="82">
        <v>106.431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65.715000000000003</v>
      </c>
      <c r="BQ75" s="83">
        <f t="shared" si="47"/>
        <v>40.716000000000001</v>
      </c>
      <c r="BR75" s="83">
        <f t="shared" si="47"/>
        <v>0</v>
      </c>
      <c r="BS75" s="83">
        <f t="shared" si="47"/>
        <v>0</v>
      </c>
      <c r="BT75" s="83">
        <f t="shared" si="48"/>
        <v>-106.43100000000001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657.15000000000009</v>
      </c>
      <c r="DA75" s="80">
        <f t="shared" si="57"/>
        <v>407.16</v>
      </c>
      <c r="DB75" s="80">
        <f t="shared" si="57"/>
        <v>0</v>
      </c>
      <c r="DC75" s="80">
        <f t="shared" si="57"/>
        <v>0</v>
      </c>
      <c r="DD75" s="80">
        <f t="shared" si="58"/>
        <v>1064.3100000000002</v>
      </c>
      <c r="DF75" s="81">
        <f t="shared" si="59"/>
        <v>65.715000000000003</v>
      </c>
      <c r="DG75" s="81">
        <f t="shared" si="60"/>
        <v>40.716000000000001</v>
      </c>
      <c r="DH75" s="81">
        <f t="shared" si="61"/>
        <v>0</v>
      </c>
      <c r="DI75" s="81">
        <f t="shared" si="62"/>
        <v>0</v>
      </c>
      <c r="DJ75" s="81">
        <f t="shared" si="63"/>
        <v>-106.43100000000001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-83.438000000000002</v>
      </c>
      <c r="G76" s="82">
        <v>-83.438000000000002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-51.697000000000003</v>
      </c>
      <c r="N76" s="82">
        <v>-51.697000000000003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83.438000000000002</v>
      </c>
      <c r="AF76" s="82">
        <v>51.697000000000003</v>
      </c>
      <c r="AG76" s="82">
        <v>0</v>
      </c>
      <c r="AH76" s="82">
        <v>0</v>
      </c>
      <c r="AI76" s="82">
        <v>135.13499999999999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83.438000000000002</v>
      </c>
      <c r="BQ76" s="83">
        <f t="shared" si="47"/>
        <v>51.697000000000003</v>
      </c>
      <c r="BR76" s="83">
        <f t="shared" si="47"/>
        <v>0</v>
      </c>
      <c r="BS76" s="83">
        <f t="shared" si="47"/>
        <v>0</v>
      </c>
      <c r="BT76" s="83">
        <f t="shared" si="48"/>
        <v>-135.13499999999999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834.38</v>
      </c>
      <c r="DA76" s="80">
        <f t="shared" si="57"/>
        <v>516.97</v>
      </c>
      <c r="DB76" s="80">
        <f t="shared" si="57"/>
        <v>0</v>
      </c>
      <c r="DC76" s="80">
        <f t="shared" si="57"/>
        <v>0</v>
      </c>
      <c r="DD76" s="80">
        <f t="shared" si="58"/>
        <v>1351.35</v>
      </c>
      <c r="DF76" s="81">
        <f t="shared" si="59"/>
        <v>83.438000000000002</v>
      </c>
      <c r="DG76" s="81">
        <f t="shared" si="60"/>
        <v>51.697000000000003</v>
      </c>
      <c r="DH76" s="81">
        <f t="shared" si="61"/>
        <v>0</v>
      </c>
      <c r="DI76" s="81">
        <f t="shared" si="62"/>
        <v>0</v>
      </c>
      <c r="DJ76" s="81">
        <f t="shared" si="63"/>
        <v>-135.13499999999999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-90.742999999999995</v>
      </c>
      <c r="G77" s="82">
        <v>-90.742999999999995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-56.223999999999997</v>
      </c>
      <c r="N77" s="82">
        <v>-56.223999999999997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90.742999999999995</v>
      </c>
      <c r="AF77" s="82">
        <v>56.223999999999997</v>
      </c>
      <c r="AG77" s="82">
        <v>0</v>
      </c>
      <c r="AH77" s="82">
        <v>0</v>
      </c>
      <c r="AI77" s="82">
        <v>146.96700000000001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90.742999999999995</v>
      </c>
      <c r="BQ77" s="83">
        <f t="shared" si="47"/>
        <v>56.223999999999997</v>
      </c>
      <c r="BR77" s="83">
        <f t="shared" si="47"/>
        <v>0</v>
      </c>
      <c r="BS77" s="83">
        <f t="shared" si="47"/>
        <v>0</v>
      </c>
      <c r="BT77" s="83">
        <f t="shared" si="48"/>
        <v>-146.96699999999998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907.43</v>
      </c>
      <c r="DA77" s="80">
        <f t="shared" si="57"/>
        <v>562.24</v>
      </c>
      <c r="DB77" s="80">
        <f t="shared" si="57"/>
        <v>0</v>
      </c>
      <c r="DC77" s="80">
        <f t="shared" si="57"/>
        <v>0</v>
      </c>
      <c r="DD77" s="80">
        <f t="shared" si="58"/>
        <v>1469.67</v>
      </c>
      <c r="DF77" s="81">
        <f t="shared" si="59"/>
        <v>90.742999999999995</v>
      </c>
      <c r="DG77" s="81">
        <f t="shared" si="60"/>
        <v>56.223999999999997</v>
      </c>
      <c r="DH77" s="81">
        <f t="shared" si="61"/>
        <v>0</v>
      </c>
      <c r="DI77" s="81">
        <f t="shared" si="62"/>
        <v>0</v>
      </c>
      <c r="DJ77" s="81">
        <f t="shared" si="63"/>
        <v>-146.96699999999998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-104.944</v>
      </c>
      <c r="G78" s="82">
        <v>-104.944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-65.022999999999996</v>
      </c>
      <c r="N78" s="82">
        <v>-65.022999999999996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104.944</v>
      </c>
      <c r="AF78" s="82">
        <v>65.022999999999996</v>
      </c>
      <c r="AG78" s="82">
        <v>0</v>
      </c>
      <c r="AH78" s="82">
        <v>0</v>
      </c>
      <c r="AI78" s="82">
        <v>169.96700000000001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104.944</v>
      </c>
      <c r="BQ78" s="83">
        <f t="shared" si="47"/>
        <v>65.022999999999996</v>
      </c>
      <c r="BR78" s="83">
        <f t="shared" si="47"/>
        <v>0</v>
      </c>
      <c r="BS78" s="83">
        <f t="shared" si="47"/>
        <v>0</v>
      </c>
      <c r="BT78" s="83">
        <f t="shared" si="48"/>
        <v>-169.96699999999998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1049.44</v>
      </c>
      <c r="DA78" s="80">
        <f t="shared" si="57"/>
        <v>650.23</v>
      </c>
      <c r="DB78" s="80">
        <f t="shared" si="57"/>
        <v>0</v>
      </c>
      <c r="DC78" s="80">
        <f t="shared" si="57"/>
        <v>0</v>
      </c>
      <c r="DD78" s="80">
        <f t="shared" si="58"/>
        <v>1699.67</v>
      </c>
      <c r="DF78" s="81">
        <f t="shared" si="59"/>
        <v>104.944</v>
      </c>
      <c r="DG78" s="81">
        <f t="shared" si="60"/>
        <v>65.022999999999996</v>
      </c>
      <c r="DH78" s="81">
        <f t="shared" si="61"/>
        <v>0</v>
      </c>
      <c r="DI78" s="81">
        <f t="shared" si="62"/>
        <v>0</v>
      </c>
      <c r="DJ78" s="81">
        <f t="shared" si="63"/>
        <v>-169.96699999999998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-120.996</v>
      </c>
      <c r="G79" s="82">
        <v>-120.996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-74.968000000000004</v>
      </c>
      <c r="N79" s="82">
        <v>-74.968000000000004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120.996</v>
      </c>
      <c r="AF79" s="82">
        <v>74.968000000000004</v>
      </c>
      <c r="AG79" s="82">
        <v>0</v>
      </c>
      <c r="AH79" s="82">
        <v>0</v>
      </c>
      <c r="AI79" s="82">
        <v>195.964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120.996</v>
      </c>
      <c r="BQ79" s="83">
        <f t="shared" si="47"/>
        <v>74.968000000000004</v>
      </c>
      <c r="BR79" s="83">
        <f t="shared" si="47"/>
        <v>0</v>
      </c>
      <c r="BS79" s="83">
        <f t="shared" si="47"/>
        <v>0</v>
      </c>
      <c r="BT79" s="83">
        <f t="shared" si="48"/>
        <v>-195.964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1209.96</v>
      </c>
      <c r="DA79" s="80">
        <f t="shared" si="57"/>
        <v>749.68000000000006</v>
      </c>
      <c r="DB79" s="80">
        <f t="shared" si="57"/>
        <v>0</v>
      </c>
      <c r="DC79" s="80">
        <f t="shared" si="57"/>
        <v>0</v>
      </c>
      <c r="DD79" s="80">
        <f t="shared" si="58"/>
        <v>1959.64</v>
      </c>
      <c r="DF79" s="81">
        <f t="shared" si="59"/>
        <v>120.996</v>
      </c>
      <c r="DG79" s="81">
        <f t="shared" si="60"/>
        <v>74.968000000000004</v>
      </c>
      <c r="DH79" s="81">
        <f t="shared" si="61"/>
        <v>0</v>
      </c>
      <c r="DI79" s="81">
        <f t="shared" si="62"/>
        <v>0</v>
      </c>
      <c r="DJ79" s="81">
        <f t="shared" si="63"/>
        <v>-195.964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-129.179</v>
      </c>
      <c r="G80" s="82">
        <v>-129.179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-80.037999999999997</v>
      </c>
      <c r="N80" s="82">
        <v>-80.037999999999997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129.179</v>
      </c>
      <c r="AF80" s="82">
        <v>80.037999999999997</v>
      </c>
      <c r="AG80" s="82">
        <v>0</v>
      </c>
      <c r="AH80" s="82">
        <v>0</v>
      </c>
      <c r="AI80" s="82">
        <v>209.21700000000001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129.179</v>
      </c>
      <c r="BQ80" s="83">
        <f t="shared" si="47"/>
        <v>80.037999999999997</v>
      </c>
      <c r="BR80" s="83">
        <f t="shared" si="47"/>
        <v>0</v>
      </c>
      <c r="BS80" s="83">
        <f t="shared" si="47"/>
        <v>0</v>
      </c>
      <c r="BT80" s="83">
        <f t="shared" si="48"/>
        <v>-209.21699999999998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1291.79</v>
      </c>
      <c r="DA80" s="80">
        <f t="shared" si="57"/>
        <v>800.38</v>
      </c>
      <c r="DB80" s="80">
        <f t="shared" si="57"/>
        <v>0</v>
      </c>
      <c r="DC80" s="80">
        <f t="shared" si="57"/>
        <v>0</v>
      </c>
      <c r="DD80" s="80">
        <f t="shared" si="58"/>
        <v>2092.17</v>
      </c>
      <c r="DF80" s="81">
        <f t="shared" si="59"/>
        <v>129.179</v>
      </c>
      <c r="DG80" s="81">
        <f t="shared" si="60"/>
        <v>80.037999999999997</v>
      </c>
      <c r="DH80" s="81">
        <f t="shared" si="61"/>
        <v>0</v>
      </c>
      <c r="DI80" s="81">
        <f t="shared" si="62"/>
        <v>0</v>
      </c>
      <c r="DJ80" s="81">
        <f t="shared" si="63"/>
        <v>-209.21699999999998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-136.41</v>
      </c>
      <c r="G81" s="82">
        <v>-136.41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-84.518000000000001</v>
      </c>
      <c r="N81" s="82">
        <v>-84.518000000000001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136.41</v>
      </c>
      <c r="AF81" s="82">
        <v>84.518000000000001</v>
      </c>
      <c r="AG81" s="82">
        <v>0</v>
      </c>
      <c r="AH81" s="82">
        <v>0</v>
      </c>
      <c r="AI81" s="82">
        <v>220.928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136.41</v>
      </c>
      <c r="BQ81" s="83">
        <f t="shared" si="47"/>
        <v>84.518000000000001</v>
      </c>
      <c r="BR81" s="83">
        <f t="shared" si="47"/>
        <v>0</v>
      </c>
      <c r="BS81" s="83">
        <f t="shared" si="47"/>
        <v>0</v>
      </c>
      <c r="BT81" s="83">
        <f t="shared" si="48"/>
        <v>-220.928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1364.1</v>
      </c>
      <c r="DA81" s="80">
        <f t="shared" si="57"/>
        <v>845.18000000000006</v>
      </c>
      <c r="DB81" s="80">
        <f t="shared" si="57"/>
        <v>0</v>
      </c>
      <c r="DC81" s="80">
        <f t="shared" si="57"/>
        <v>0</v>
      </c>
      <c r="DD81" s="80">
        <f t="shared" si="58"/>
        <v>2209.2799999999997</v>
      </c>
      <c r="DF81" s="81">
        <f t="shared" si="59"/>
        <v>136.41</v>
      </c>
      <c r="DG81" s="81">
        <f t="shared" si="60"/>
        <v>84.518000000000001</v>
      </c>
      <c r="DH81" s="81">
        <f t="shared" si="61"/>
        <v>0</v>
      </c>
      <c r="DI81" s="81">
        <f t="shared" si="62"/>
        <v>0</v>
      </c>
      <c r="DJ81" s="81">
        <f t="shared" si="63"/>
        <v>-220.928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-154.26900000000001</v>
      </c>
      <c r="G82" s="82">
        <v>-154.26900000000001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-95.584000000000003</v>
      </c>
      <c r="N82" s="82">
        <v>-95.584000000000003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154.26900000000001</v>
      </c>
      <c r="AF82" s="82">
        <v>95.584000000000003</v>
      </c>
      <c r="AG82" s="82">
        <v>0</v>
      </c>
      <c r="AH82" s="82">
        <v>0</v>
      </c>
      <c r="AI82" s="82">
        <v>249.85300000000001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154.26900000000001</v>
      </c>
      <c r="BQ82" s="83">
        <f t="shared" si="47"/>
        <v>95.584000000000003</v>
      </c>
      <c r="BR82" s="83">
        <f t="shared" si="47"/>
        <v>0</v>
      </c>
      <c r="BS82" s="83">
        <f t="shared" si="47"/>
        <v>0</v>
      </c>
      <c r="BT82" s="83">
        <f t="shared" si="48"/>
        <v>-249.85300000000001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1542.69</v>
      </c>
      <c r="DA82" s="80">
        <f t="shared" si="57"/>
        <v>955.84</v>
      </c>
      <c r="DB82" s="80">
        <f t="shared" si="57"/>
        <v>0</v>
      </c>
      <c r="DC82" s="80">
        <f t="shared" si="57"/>
        <v>0</v>
      </c>
      <c r="DD82" s="80">
        <f t="shared" si="58"/>
        <v>2498.5300000000002</v>
      </c>
      <c r="DF82" s="81">
        <f t="shared" si="59"/>
        <v>154.26900000000001</v>
      </c>
      <c r="DG82" s="81">
        <f t="shared" si="60"/>
        <v>95.584000000000003</v>
      </c>
      <c r="DH82" s="81">
        <f t="shared" si="61"/>
        <v>0</v>
      </c>
      <c r="DI82" s="81">
        <f t="shared" si="62"/>
        <v>0</v>
      </c>
      <c r="DJ82" s="81">
        <f t="shared" si="63"/>
        <v>-249.85300000000001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-227.47399999999999</v>
      </c>
      <c r="G83" s="82">
        <v>-227.47399999999999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-35</v>
      </c>
      <c r="N83" s="82">
        <v>-35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227.47399999999999</v>
      </c>
      <c r="AF83" s="82">
        <v>35</v>
      </c>
      <c r="AG83" s="82">
        <v>0</v>
      </c>
      <c r="AH83" s="82">
        <v>0</v>
      </c>
      <c r="AI83" s="82">
        <v>262.47399999999999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227.47399999999999</v>
      </c>
      <c r="BQ83" s="83">
        <f t="shared" si="47"/>
        <v>35</v>
      </c>
      <c r="BR83" s="83">
        <f t="shared" si="47"/>
        <v>0</v>
      </c>
      <c r="BS83" s="83">
        <f t="shared" si="47"/>
        <v>0</v>
      </c>
      <c r="BT83" s="83">
        <f t="shared" si="48"/>
        <v>-262.47399999999999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2274.7399999999998</v>
      </c>
      <c r="DA83" s="80">
        <f t="shared" si="57"/>
        <v>350</v>
      </c>
      <c r="DB83" s="80">
        <f t="shared" si="57"/>
        <v>0</v>
      </c>
      <c r="DC83" s="80">
        <f t="shared" si="57"/>
        <v>0</v>
      </c>
      <c r="DD83" s="80">
        <f t="shared" si="58"/>
        <v>2624.74</v>
      </c>
      <c r="DF83" s="81">
        <f t="shared" si="59"/>
        <v>227.47399999999999</v>
      </c>
      <c r="DG83" s="81">
        <f t="shared" si="60"/>
        <v>35</v>
      </c>
      <c r="DH83" s="81">
        <f t="shared" si="61"/>
        <v>0</v>
      </c>
      <c r="DI83" s="81">
        <f t="shared" si="62"/>
        <v>0</v>
      </c>
      <c r="DJ83" s="81">
        <f t="shared" si="63"/>
        <v>-262.47399999999999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-251.09100000000001</v>
      </c>
      <c r="G84" s="82">
        <v>-251.09100000000001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-25</v>
      </c>
      <c r="N84" s="82">
        <v>-25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251.09100000000001</v>
      </c>
      <c r="AF84" s="82">
        <v>25</v>
      </c>
      <c r="AG84" s="82">
        <v>0</v>
      </c>
      <c r="AH84" s="82">
        <v>0</v>
      </c>
      <c r="AI84" s="82">
        <v>276.09100000000001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251.09100000000001</v>
      </c>
      <c r="BQ84" s="83">
        <f t="shared" si="47"/>
        <v>25</v>
      </c>
      <c r="BR84" s="83">
        <f t="shared" si="47"/>
        <v>0</v>
      </c>
      <c r="BS84" s="83">
        <f t="shared" si="47"/>
        <v>0</v>
      </c>
      <c r="BT84" s="83">
        <f t="shared" si="48"/>
        <v>-276.09100000000001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2510.91</v>
      </c>
      <c r="DA84" s="80">
        <f t="shared" si="57"/>
        <v>250</v>
      </c>
      <c r="DB84" s="80">
        <f t="shared" si="57"/>
        <v>0</v>
      </c>
      <c r="DC84" s="80">
        <f t="shared" si="57"/>
        <v>0</v>
      </c>
      <c r="DD84" s="80">
        <f t="shared" si="58"/>
        <v>2760.91</v>
      </c>
      <c r="DF84" s="81">
        <f t="shared" si="59"/>
        <v>251.09100000000001</v>
      </c>
      <c r="DG84" s="81">
        <f t="shared" si="60"/>
        <v>25</v>
      </c>
      <c r="DH84" s="81">
        <f t="shared" si="61"/>
        <v>0</v>
      </c>
      <c r="DI84" s="81">
        <f t="shared" si="62"/>
        <v>0</v>
      </c>
      <c r="DJ84" s="81">
        <f t="shared" si="63"/>
        <v>-276.09100000000001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-291.41000000000003</v>
      </c>
      <c r="G85" s="82">
        <v>-291.41000000000003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-15</v>
      </c>
      <c r="N85" s="82">
        <v>-15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291.41000000000003</v>
      </c>
      <c r="AF85" s="82">
        <v>15</v>
      </c>
      <c r="AG85" s="82">
        <v>0</v>
      </c>
      <c r="AH85" s="82">
        <v>0</v>
      </c>
      <c r="AI85" s="82">
        <v>306.41000000000003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291.41000000000003</v>
      </c>
      <c r="BQ85" s="83">
        <f t="shared" si="47"/>
        <v>15</v>
      </c>
      <c r="BR85" s="83">
        <f t="shared" si="47"/>
        <v>0</v>
      </c>
      <c r="BS85" s="83">
        <f t="shared" si="47"/>
        <v>0</v>
      </c>
      <c r="BT85" s="83">
        <f t="shared" si="48"/>
        <v>-306.41000000000003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2914.1000000000004</v>
      </c>
      <c r="DA85" s="80">
        <f t="shared" si="57"/>
        <v>150</v>
      </c>
      <c r="DB85" s="80">
        <f t="shared" si="57"/>
        <v>0</v>
      </c>
      <c r="DC85" s="80">
        <f t="shared" si="57"/>
        <v>0</v>
      </c>
      <c r="DD85" s="80">
        <f t="shared" si="58"/>
        <v>3064.1000000000004</v>
      </c>
      <c r="DF85" s="81">
        <f t="shared" si="59"/>
        <v>291.41000000000003</v>
      </c>
      <c r="DG85" s="81">
        <f t="shared" si="60"/>
        <v>15</v>
      </c>
      <c r="DH85" s="81">
        <f t="shared" si="61"/>
        <v>0</v>
      </c>
      <c r="DI85" s="81">
        <f t="shared" si="62"/>
        <v>0</v>
      </c>
      <c r="DJ85" s="81">
        <f t="shared" si="63"/>
        <v>-306.41000000000003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-330</v>
      </c>
      <c r="G86" s="82">
        <v>-330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330</v>
      </c>
      <c r="AF86" s="82">
        <v>0</v>
      </c>
      <c r="AG86" s="82">
        <v>0</v>
      </c>
      <c r="AH86" s="82">
        <v>0</v>
      </c>
      <c r="AI86" s="82">
        <v>330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330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-330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3300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3300</v>
      </c>
      <c r="DF86" s="81">
        <f t="shared" si="59"/>
        <v>330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-330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-295</v>
      </c>
      <c r="G87" s="82">
        <v>-295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295</v>
      </c>
      <c r="AF87" s="82">
        <v>0</v>
      </c>
      <c r="AG87" s="82">
        <v>0</v>
      </c>
      <c r="AH87" s="82">
        <v>0</v>
      </c>
      <c r="AI87" s="82">
        <v>295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295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-295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2950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2950</v>
      </c>
      <c r="DF87" s="81">
        <f t="shared" si="59"/>
        <v>295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-295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-271</v>
      </c>
      <c r="G88" s="82">
        <v>-271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271</v>
      </c>
      <c r="AF88" s="82">
        <v>0</v>
      </c>
      <c r="AG88" s="82">
        <v>0</v>
      </c>
      <c r="AH88" s="82">
        <v>0</v>
      </c>
      <c r="AI88" s="82">
        <v>271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271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-271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2710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2710</v>
      </c>
      <c r="DF88" s="81">
        <f t="shared" si="59"/>
        <v>271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-271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-255</v>
      </c>
      <c r="G89" s="82">
        <v>-255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255</v>
      </c>
      <c r="AF89" s="82">
        <v>0</v>
      </c>
      <c r="AG89" s="82">
        <v>0</v>
      </c>
      <c r="AH89" s="82">
        <v>0</v>
      </c>
      <c r="AI89" s="82">
        <v>255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255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-255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2550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2550</v>
      </c>
      <c r="DF89" s="81">
        <f t="shared" si="59"/>
        <v>255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-255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-224</v>
      </c>
      <c r="G90" s="82">
        <v>-224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224</v>
      </c>
      <c r="AF90" s="82">
        <v>0</v>
      </c>
      <c r="AG90" s="82">
        <v>0</v>
      </c>
      <c r="AH90" s="82">
        <v>0</v>
      </c>
      <c r="AI90" s="82">
        <v>224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224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-224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2240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2240</v>
      </c>
      <c r="DF90" s="81">
        <f t="shared" si="59"/>
        <v>224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-224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-251</v>
      </c>
      <c r="G91" s="82">
        <v>-251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251</v>
      </c>
      <c r="AF91" s="82">
        <v>0</v>
      </c>
      <c r="AG91" s="82">
        <v>0</v>
      </c>
      <c r="AH91" s="82">
        <v>0</v>
      </c>
      <c r="AI91" s="82">
        <v>251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251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-251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2510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2510</v>
      </c>
      <c r="DF91" s="81">
        <f t="shared" si="59"/>
        <v>251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-251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-216</v>
      </c>
      <c r="G92" s="82">
        <v>-216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216</v>
      </c>
      <c r="AF92" s="82">
        <v>0</v>
      </c>
      <c r="AG92" s="82">
        <v>0</v>
      </c>
      <c r="AH92" s="82">
        <v>0</v>
      </c>
      <c r="AI92" s="82">
        <v>216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216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-216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2160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2160</v>
      </c>
      <c r="DF92" s="81">
        <f t="shared" si="59"/>
        <v>216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-216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-187</v>
      </c>
      <c r="G93" s="82">
        <v>-187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187</v>
      </c>
      <c r="AF93" s="82">
        <v>0</v>
      </c>
      <c r="AG93" s="82">
        <v>0</v>
      </c>
      <c r="AH93" s="82">
        <v>0</v>
      </c>
      <c r="AI93" s="82">
        <v>187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187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-187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1870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1870</v>
      </c>
      <c r="DF93" s="81">
        <f t="shared" si="59"/>
        <v>187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-187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-157</v>
      </c>
      <c r="G94" s="82">
        <v>-157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157</v>
      </c>
      <c r="AF94" s="82">
        <v>0</v>
      </c>
      <c r="AG94" s="82">
        <v>0</v>
      </c>
      <c r="AH94" s="82">
        <v>0</v>
      </c>
      <c r="AI94" s="82">
        <v>157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157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-157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1570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1570</v>
      </c>
      <c r="DF94" s="81">
        <f t="shared" si="59"/>
        <v>157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-157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-80</v>
      </c>
      <c r="G95" s="82">
        <v>-80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80</v>
      </c>
      <c r="AF95" s="82">
        <v>0</v>
      </c>
      <c r="AG95" s="82">
        <v>0</v>
      </c>
      <c r="AH95" s="82">
        <v>0</v>
      </c>
      <c r="AI95" s="82">
        <v>80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80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-80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800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800</v>
      </c>
      <c r="DF95" s="81">
        <f t="shared" si="59"/>
        <v>80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-80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-54</v>
      </c>
      <c r="G96" s="82">
        <v>-54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54</v>
      </c>
      <c r="AF96" s="82">
        <v>0</v>
      </c>
      <c r="AG96" s="82">
        <v>0</v>
      </c>
      <c r="AH96" s="82">
        <v>0</v>
      </c>
      <c r="AI96" s="82">
        <v>54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54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-54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540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540</v>
      </c>
      <c r="DF96" s="81">
        <f t="shared" si="59"/>
        <v>54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-54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-21</v>
      </c>
      <c r="G97" s="82">
        <v>-21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21</v>
      </c>
      <c r="AF97" s="82">
        <v>0</v>
      </c>
      <c r="AG97" s="82">
        <v>0</v>
      </c>
      <c r="AH97" s="82">
        <v>0</v>
      </c>
      <c r="AI97" s="82">
        <v>21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21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-21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210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210</v>
      </c>
      <c r="DF97" s="81">
        <f t="shared" si="59"/>
        <v>21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-21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4.2689999999999999E-2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-4.2689999999999999E-2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1.7281342500000001</v>
      </c>
      <c r="BQ99" s="87">
        <f t="shared" ref="BQ99:BT99" si="68">SUM(BQ3:BQ98)/4000</f>
        <v>0.27771174999999998</v>
      </c>
      <c r="BR99" s="87">
        <f t="shared" si="68"/>
        <v>0</v>
      </c>
      <c r="BS99" s="87">
        <f t="shared" si="68"/>
        <v>0</v>
      </c>
      <c r="BT99" s="87">
        <f t="shared" si="68"/>
        <v>-2.005846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4.2689999999999999E-2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4.2689999999999999E-2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1.7281342499999999</v>
      </c>
      <c r="DA99" s="89">
        <f t="shared" ref="DA99:DD99" si="73">SUM(DA3:DA98)/40000</f>
        <v>0.27771175000000003</v>
      </c>
      <c r="DB99" s="89">
        <f t="shared" si="73"/>
        <v>0</v>
      </c>
      <c r="DC99" s="89">
        <f t="shared" si="73"/>
        <v>0</v>
      </c>
      <c r="DD99" s="89">
        <f t="shared" si="73"/>
        <v>2.005846</v>
      </c>
      <c r="DE99" s="86"/>
      <c r="DF99" s="81">
        <f t="shared" si="59"/>
        <v>1.77082425</v>
      </c>
      <c r="DG99" s="81">
        <f t="shared" si="60"/>
        <v>0.23502174999999997</v>
      </c>
      <c r="DH99" s="81">
        <f t="shared" si="61"/>
        <v>0</v>
      </c>
      <c r="DI99" s="81">
        <f t="shared" si="62"/>
        <v>0</v>
      </c>
      <c r="DJ99" s="81">
        <f t="shared" si="63"/>
        <v>-2.005846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5" t="s">
        <v>325</v>
      </c>
      <c r="J1" s="236"/>
      <c r="K1" s="236"/>
      <c r="L1" s="236"/>
      <c r="M1" s="237"/>
      <c r="N1" s="236" t="s">
        <v>479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299.48320000000001</v>
      </c>
      <c r="H3" s="175">
        <f t="shared" ref="H3:H66" ca="1" si="2">INDIRECT("ISGS_Delhi_pp!" &amp; $V$3 &amp; X3)</f>
        <v>289.36066799999998</v>
      </c>
      <c r="I3" s="179">
        <f ca="1">INDIRECT("BRPL_EOD!" &amp; $V$3 &amp; X3)</f>
        <v>246.19</v>
      </c>
      <c r="J3" s="177">
        <f ca="1">INDIRECT("BYPL_EOD!" &amp; $V$3 &amp; X3)</f>
        <v>38.65</v>
      </c>
      <c r="K3" s="177">
        <f ca="1">INDIRECT("TPDDL_EOD!" &amp; $V$3 &amp; X3)</f>
        <v>4.5199999999999996</v>
      </c>
      <c r="L3" s="177">
        <f ca="1">INDIRECT("NDMC_EOD!" &amp; $V$3 &amp; X3)</f>
        <v>0</v>
      </c>
      <c r="M3" s="178">
        <f ca="1">SUM(I3:L3)</f>
        <v>289.35999999999996</v>
      </c>
      <c r="N3" s="176">
        <f ca="1">INDIRECT("BRPL_ISGS_exbus!" &amp; $V$3 &amp; X3)</f>
        <v>254.80290644180258</v>
      </c>
      <c r="O3" s="177">
        <f ca="1">INDIRECT("BYPL_ISGS_exbus!" &amp; $V$3 &amp; X3)</f>
        <v>40.002162289189933</v>
      </c>
      <c r="P3" s="177">
        <f ca="1">INDIRECT("TPDDL_ISGS_exbus!" &amp; $V$3 &amp; X3)</f>
        <v>4.6781312690074648</v>
      </c>
      <c r="Q3" s="177">
        <f ca="1">INDIRECT("NDMC_ISGS_exbus!" &amp; $V$3 &amp; X3)</f>
        <v>0</v>
      </c>
      <c r="R3" s="178">
        <f ca="1">SUM(N3:Q3)</f>
        <v>299.48319999999995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294.67939999999999</v>
      </c>
      <c r="H4" s="183">
        <f t="shared" ca="1" si="2"/>
        <v>284.71923600000002</v>
      </c>
      <c r="I4" s="184">
        <f t="shared" ref="I4:I67" ca="1" si="5">INDIRECT("BRPL_EOD!" &amp; $V$3 &amp; X4)</f>
        <v>241.55</v>
      </c>
      <c r="J4" s="181">
        <f t="shared" ref="J4:J67" ca="1" si="6">INDIRECT("BYPL_EOD!" &amp; $V$3 &amp; X4)</f>
        <v>38.65</v>
      </c>
      <c r="K4" s="181">
        <f t="shared" ref="K4:K67" ca="1" si="7">INDIRECT("TPDDL_EOD!" &amp; $V$3 &amp; X4)</f>
        <v>4.5199999999999996</v>
      </c>
      <c r="L4" s="181">
        <f t="shared" ref="L4:L67" ca="1" si="8">INDIRECT("NDMC_EOD!" &amp; $V$3 &amp; X4)</f>
        <v>0</v>
      </c>
      <c r="M4" s="182">
        <f t="shared" ref="M4:M67" ca="1" si="9">SUM(I4:L4)</f>
        <v>284.71999999999997</v>
      </c>
      <c r="N4" s="180">
        <f t="shared" ref="N4:N67" ca="1" si="10">INDIRECT("BRPL_ISGS_exbus!" &amp; $V$3 &amp; X4)</f>
        <v>249.99932941135151</v>
      </c>
      <c r="O4" s="181">
        <f t="shared" ref="O4:O67" ca="1" si="11">INDIRECT("BYPL_ISGS_exbus!" &amp; $V$3 &amp; X4)</f>
        <v>40.001962665074458</v>
      </c>
      <c r="P4" s="181">
        <f t="shared" ref="P4:P67" ca="1" si="12">INDIRECT("TPDDL_ISGS_exbus!" &amp; $V$3 &amp; X4)</f>
        <v>4.6781079235740375</v>
      </c>
      <c r="Q4" s="181">
        <f t="shared" ref="Q4:Q67" ca="1" si="13">INDIRECT("NDMC_ISGS_exbus!" &amp; $V$3 &amp; X4)</f>
        <v>0</v>
      </c>
      <c r="R4" s="182">
        <f t="shared" ref="R4:R67" ca="1" si="14">SUM(N4:Q4)</f>
        <v>294.67939999999999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255.45569499999999</v>
      </c>
      <c r="H5" s="183">
        <f t="shared" ca="1" si="2"/>
        <v>246.821293</v>
      </c>
      <c r="I5" s="184">
        <f t="shared" ca="1" si="5"/>
        <v>200</v>
      </c>
      <c r="J5" s="181">
        <f t="shared" ca="1" si="6"/>
        <v>42.14</v>
      </c>
      <c r="K5" s="181">
        <f t="shared" ca="1" si="7"/>
        <v>4.68</v>
      </c>
      <c r="L5" s="181">
        <f t="shared" ca="1" si="8"/>
        <v>0</v>
      </c>
      <c r="M5" s="182">
        <f t="shared" ca="1" si="9"/>
        <v>246.82</v>
      </c>
      <c r="N5" s="180">
        <f t="shared" ca="1" si="10"/>
        <v>206.99758558826144</v>
      </c>
      <c r="O5" s="181">
        <f t="shared" ca="1" si="11"/>
        <v>43.614391283446686</v>
      </c>
      <c r="P5" s="181">
        <f t="shared" ca="1" si="12"/>
        <v>4.8437181282918553</v>
      </c>
      <c r="Q5" s="181">
        <f t="shared" ca="1" si="13"/>
        <v>0</v>
      </c>
      <c r="R5" s="182">
        <f t="shared" ca="1" si="14"/>
        <v>255.45569499999999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233.32939999999999</v>
      </c>
      <c r="H6" s="183">
        <f t="shared" ca="1" si="2"/>
        <v>225.44286600000001</v>
      </c>
      <c r="I6" s="184">
        <f t="shared" ca="1" si="5"/>
        <v>183.58</v>
      </c>
      <c r="J6" s="181">
        <f t="shared" ca="1" si="6"/>
        <v>37.340000000000003</v>
      </c>
      <c r="K6" s="181">
        <f t="shared" ca="1" si="7"/>
        <v>4.5199999999999996</v>
      </c>
      <c r="L6" s="181">
        <f t="shared" ca="1" si="8"/>
        <v>0</v>
      </c>
      <c r="M6" s="182">
        <f t="shared" ca="1" si="9"/>
        <v>225.44000000000003</v>
      </c>
      <c r="N6" s="180">
        <f t="shared" ca="1" si="10"/>
        <v>190.00448568133427</v>
      </c>
      <c r="O6" s="181">
        <f t="shared" ca="1" si="11"/>
        <v>38.646734368346351</v>
      </c>
      <c r="P6" s="181">
        <f t="shared" ca="1" si="12"/>
        <v>4.6781799503193753</v>
      </c>
      <c r="Q6" s="181">
        <f t="shared" ca="1" si="13"/>
        <v>0</v>
      </c>
      <c r="R6" s="182">
        <f t="shared" ca="1" si="14"/>
        <v>233.32940000000002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223.32939999999999</v>
      </c>
      <c r="H7" s="183">
        <f t="shared" ca="1" si="2"/>
        <v>215.780866</v>
      </c>
      <c r="I7" s="184">
        <f t="shared" ca="1" si="5"/>
        <v>173.91</v>
      </c>
      <c r="J7" s="181">
        <f t="shared" ca="1" si="6"/>
        <v>37.340000000000003</v>
      </c>
      <c r="K7" s="181">
        <f t="shared" ca="1" si="7"/>
        <v>4.5199999999999996</v>
      </c>
      <c r="L7" s="181">
        <f t="shared" ca="1" si="8"/>
        <v>0</v>
      </c>
      <c r="M7" s="182">
        <f t="shared" ca="1" si="9"/>
        <v>215.77</v>
      </c>
      <c r="N7" s="180">
        <f t="shared" ca="1" si="10"/>
        <v>180.00285467859294</v>
      </c>
      <c r="O7" s="181">
        <f t="shared" ca="1" si="11"/>
        <v>38.648189257079295</v>
      </c>
      <c r="P7" s="181">
        <f t="shared" ca="1" si="12"/>
        <v>4.6783560643277555</v>
      </c>
      <c r="Q7" s="181">
        <f t="shared" ca="1" si="13"/>
        <v>0</v>
      </c>
      <c r="R7" s="182">
        <f t="shared" ca="1" si="14"/>
        <v>223.32939999999999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213.32939999999999</v>
      </c>
      <c r="H8" s="183">
        <f t="shared" ca="1" si="2"/>
        <v>206.118866</v>
      </c>
      <c r="I8" s="184">
        <f t="shared" ca="1" si="5"/>
        <v>164.25</v>
      </c>
      <c r="J8" s="181">
        <f t="shared" ca="1" si="6"/>
        <v>37.340000000000003</v>
      </c>
      <c r="K8" s="181">
        <f t="shared" ca="1" si="7"/>
        <v>4.5199999999999996</v>
      </c>
      <c r="L8" s="181">
        <f t="shared" ca="1" si="8"/>
        <v>0</v>
      </c>
      <c r="M8" s="182">
        <f t="shared" ca="1" si="9"/>
        <v>206.11</v>
      </c>
      <c r="N8" s="180">
        <f t="shared" ca="1" si="10"/>
        <v>170.00317282033865</v>
      </c>
      <c r="O8" s="181">
        <f t="shared" ca="1" si="11"/>
        <v>38.647905467954011</v>
      </c>
      <c r="P8" s="181">
        <f t="shared" ca="1" si="12"/>
        <v>4.6783217117073397</v>
      </c>
      <c r="Q8" s="181">
        <f t="shared" ca="1" si="13"/>
        <v>0</v>
      </c>
      <c r="R8" s="182">
        <f t="shared" ca="1" si="14"/>
        <v>213.32939999999999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243.32939999999999</v>
      </c>
      <c r="H9" s="183">
        <f t="shared" ca="1" si="2"/>
        <v>235.10486599999999</v>
      </c>
      <c r="I9" s="184">
        <f t="shared" ca="1" si="5"/>
        <v>193.24</v>
      </c>
      <c r="J9" s="181">
        <f t="shared" ca="1" si="6"/>
        <v>37.340000000000003</v>
      </c>
      <c r="K9" s="181">
        <f t="shared" ca="1" si="7"/>
        <v>4.5199999999999996</v>
      </c>
      <c r="L9" s="181">
        <f t="shared" ca="1" si="8"/>
        <v>0</v>
      </c>
      <c r="M9" s="182">
        <f t="shared" ca="1" si="9"/>
        <v>235.10000000000002</v>
      </c>
      <c r="N9" s="180">
        <f t="shared" ca="1" si="10"/>
        <v>200.00413975329647</v>
      </c>
      <c r="O9" s="181">
        <f t="shared" ca="1" si="11"/>
        <v>38.647042943428332</v>
      </c>
      <c r="P9" s="181">
        <f t="shared" ca="1" si="12"/>
        <v>4.6782173032752015</v>
      </c>
      <c r="Q9" s="181">
        <f t="shared" ca="1" si="13"/>
        <v>0</v>
      </c>
      <c r="R9" s="182">
        <f t="shared" ca="1" si="14"/>
        <v>243.32939999999999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233.32939999999999</v>
      </c>
      <c r="H10" s="183">
        <f t="shared" ca="1" si="2"/>
        <v>225.44286600000001</v>
      </c>
      <c r="I10" s="184">
        <f t="shared" ca="1" si="5"/>
        <v>183.58</v>
      </c>
      <c r="J10" s="181">
        <f t="shared" ca="1" si="6"/>
        <v>37.340000000000003</v>
      </c>
      <c r="K10" s="181">
        <f t="shared" ca="1" si="7"/>
        <v>4.5199999999999996</v>
      </c>
      <c r="L10" s="181">
        <f t="shared" ca="1" si="8"/>
        <v>0</v>
      </c>
      <c r="M10" s="182">
        <f t="shared" ca="1" si="9"/>
        <v>225.44000000000003</v>
      </c>
      <c r="N10" s="180">
        <f t="shared" ca="1" si="10"/>
        <v>190.00448568133427</v>
      </c>
      <c r="O10" s="181">
        <f t="shared" ca="1" si="11"/>
        <v>38.646734368346351</v>
      </c>
      <c r="P10" s="181">
        <f t="shared" ca="1" si="12"/>
        <v>4.6781799503193753</v>
      </c>
      <c r="Q10" s="181">
        <f t="shared" ca="1" si="13"/>
        <v>0</v>
      </c>
      <c r="R10" s="182">
        <f t="shared" ca="1" si="14"/>
        <v>233.32940000000002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258.32940000000002</v>
      </c>
      <c r="H11" s="183">
        <f t="shared" ca="1" si="2"/>
        <v>249.59786600000001</v>
      </c>
      <c r="I11" s="184">
        <f t="shared" ca="1" si="5"/>
        <v>208.53</v>
      </c>
      <c r="J11" s="181">
        <f t="shared" ca="1" si="6"/>
        <v>36.630000000000003</v>
      </c>
      <c r="K11" s="181">
        <f t="shared" ca="1" si="7"/>
        <v>4.4400000000000004</v>
      </c>
      <c r="L11" s="181">
        <f t="shared" ca="1" si="8"/>
        <v>0</v>
      </c>
      <c r="M11" s="182">
        <f t="shared" ca="1" si="9"/>
        <v>249.6</v>
      </c>
      <c r="N11" s="180">
        <f t="shared" ca="1" si="10"/>
        <v>215.82303598557695</v>
      </c>
      <c r="O11" s="181">
        <f t="shared" ca="1" si="11"/>
        <v>37.911081418269241</v>
      </c>
      <c r="P11" s="181">
        <f t="shared" ca="1" si="12"/>
        <v>4.5952825961538473</v>
      </c>
      <c r="Q11" s="181">
        <f t="shared" ca="1" si="13"/>
        <v>0</v>
      </c>
      <c r="R11" s="182">
        <f t="shared" ca="1" si="14"/>
        <v>258.32940000000002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253.32939999999999</v>
      </c>
      <c r="H12" s="183">
        <f t="shared" ca="1" si="2"/>
        <v>244.76686599999999</v>
      </c>
      <c r="I12" s="184">
        <f t="shared" ca="1" si="5"/>
        <v>202.9</v>
      </c>
      <c r="J12" s="181">
        <f t="shared" ca="1" si="6"/>
        <v>37.340000000000003</v>
      </c>
      <c r="K12" s="181">
        <f t="shared" ca="1" si="7"/>
        <v>4.5199999999999996</v>
      </c>
      <c r="L12" s="181">
        <f t="shared" ca="1" si="8"/>
        <v>0</v>
      </c>
      <c r="M12" s="182">
        <f t="shared" ca="1" si="9"/>
        <v>244.76000000000002</v>
      </c>
      <c r="N12" s="180">
        <f t="shared" ca="1" si="10"/>
        <v>210.00382113090376</v>
      </c>
      <c r="O12" s="181">
        <f t="shared" ca="1" si="11"/>
        <v>38.647327161300865</v>
      </c>
      <c r="P12" s="181">
        <f t="shared" ca="1" si="12"/>
        <v>4.6782517077953907</v>
      </c>
      <c r="Q12" s="181">
        <f t="shared" ca="1" si="13"/>
        <v>0</v>
      </c>
      <c r="R12" s="182">
        <f t="shared" ca="1" si="14"/>
        <v>253.32940000000002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243.32939999999999</v>
      </c>
      <c r="H13" s="183">
        <f t="shared" ca="1" si="2"/>
        <v>235.10486599999999</v>
      </c>
      <c r="I13" s="184">
        <f t="shared" ca="1" si="5"/>
        <v>193.24</v>
      </c>
      <c r="J13" s="181">
        <f t="shared" ca="1" si="6"/>
        <v>37.340000000000003</v>
      </c>
      <c r="K13" s="181">
        <f t="shared" ca="1" si="7"/>
        <v>4.5199999999999996</v>
      </c>
      <c r="L13" s="181">
        <f t="shared" ca="1" si="8"/>
        <v>0</v>
      </c>
      <c r="M13" s="182">
        <f t="shared" ca="1" si="9"/>
        <v>235.10000000000002</v>
      </c>
      <c r="N13" s="180">
        <f t="shared" ca="1" si="10"/>
        <v>200.00413975329647</v>
      </c>
      <c r="O13" s="181">
        <f t="shared" ca="1" si="11"/>
        <v>38.647042943428332</v>
      </c>
      <c r="P13" s="181">
        <f t="shared" ca="1" si="12"/>
        <v>4.6782173032752015</v>
      </c>
      <c r="Q13" s="181">
        <f t="shared" ca="1" si="13"/>
        <v>0</v>
      </c>
      <c r="R13" s="182">
        <f t="shared" ca="1" si="14"/>
        <v>243.32939999999999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243.32939999999999</v>
      </c>
      <c r="H14" s="183">
        <f t="shared" ca="1" si="2"/>
        <v>235.10486599999999</v>
      </c>
      <c r="I14" s="184">
        <f t="shared" ca="1" si="5"/>
        <v>193.24</v>
      </c>
      <c r="J14" s="181">
        <f t="shared" ca="1" si="6"/>
        <v>37.340000000000003</v>
      </c>
      <c r="K14" s="181">
        <f t="shared" ca="1" si="7"/>
        <v>4.5199999999999996</v>
      </c>
      <c r="L14" s="181">
        <f t="shared" ca="1" si="8"/>
        <v>0</v>
      </c>
      <c r="M14" s="182">
        <f t="shared" ca="1" si="9"/>
        <v>235.10000000000002</v>
      </c>
      <c r="N14" s="180">
        <f t="shared" ca="1" si="10"/>
        <v>200.00413975329647</v>
      </c>
      <c r="O14" s="181">
        <f t="shared" ca="1" si="11"/>
        <v>38.647042943428332</v>
      </c>
      <c r="P14" s="181">
        <f t="shared" ca="1" si="12"/>
        <v>4.6782173032752015</v>
      </c>
      <c r="Q14" s="181">
        <f t="shared" ca="1" si="13"/>
        <v>0</v>
      </c>
      <c r="R14" s="182">
        <f t="shared" ca="1" si="14"/>
        <v>243.32939999999999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238.65</v>
      </c>
      <c r="H15" s="183">
        <f t="shared" ca="1" si="2"/>
        <v>230.58363</v>
      </c>
      <c r="I15" s="184">
        <f t="shared" ca="1" si="5"/>
        <v>193.24</v>
      </c>
      <c r="J15" s="181">
        <f t="shared" ca="1" si="6"/>
        <v>37.340000000000003</v>
      </c>
      <c r="K15" s="181">
        <f t="shared" ca="1" si="7"/>
        <v>0</v>
      </c>
      <c r="L15" s="181">
        <f t="shared" ca="1" si="8"/>
        <v>0</v>
      </c>
      <c r="M15" s="182">
        <f t="shared" ca="1" si="9"/>
        <v>230.58</v>
      </c>
      <c r="N15" s="180">
        <f t="shared" ca="1" si="10"/>
        <v>200.00314858183711</v>
      </c>
      <c r="O15" s="181">
        <f t="shared" ca="1" si="11"/>
        <v>38.646851418162896</v>
      </c>
      <c r="P15" s="181">
        <f t="shared" ca="1" si="12"/>
        <v>0</v>
      </c>
      <c r="Q15" s="181">
        <f t="shared" ca="1" si="13"/>
        <v>0</v>
      </c>
      <c r="R15" s="182">
        <f t="shared" ca="1" si="14"/>
        <v>238.65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238.65</v>
      </c>
      <c r="H16" s="183">
        <f t="shared" ca="1" si="2"/>
        <v>230.58363</v>
      </c>
      <c r="I16" s="184">
        <f t="shared" ca="1" si="5"/>
        <v>193.24</v>
      </c>
      <c r="J16" s="181">
        <f t="shared" ca="1" si="6"/>
        <v>37.340000000000003</v>
      </c>
      <c r="K16" s="181">
        <f t="shared" ca="1" si="7"/>
        <v>0</v>
      </c>
      <c r="L16" s="181">
        <f t="shared" ca="1" si="8"/>
        <v>0</v>
      </c>
      <c r="M16" s="182">
        <f t="shared" ca="1" si="9"/>
        <v>230.58</v>
      </c>
      <c r="N16" s="180">
        <f t="shared" ca="1" si="10"/>
        <v>200.00314858183711</v>
      </c>
      <c r="O16" s="181">
        <f t="shared" ca="1" si="11"/>
        <v>38.646851418162896</v>
      </c>
      <c r="P16" s="181">
        <f t="shared" ca="1" si="12"/>
        <v>0</v>
      </c>
      <c r="Q16" s="181">
        <f t="shared" ca="1" si="13"/>
        <v>0</v>
      </c>
      <c r="R16" s="182">
        <f t="shared" ca="1" si="14"/>
        <v>238.65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238.65</v>
      </c>
      <c r="H17" s="183">
        <f t="shared" ca="1" si="2"/>
        <v>230.58363</v>
      </c>
      <c r="I17" s="184">
        <f t="shared" ca="1" si="5"/>
        <v>193.24</v>
      </c>
      <c r="J17" s="181">
        <f t="shared" ca="1" si="6"/>
        <v>37.340000000000003</v>
      </c>
      <c r="K17" s="181">
        <f t="shared" ca="1" si="7"/>
        <v>0</v>
      </c>
      <c r="L17" s="181">
        <f t="shared" ca="1" si="8"/>
        <v>0</v>
      </c>
      <c r="M17" s="182">
        <f t="shared" ca="1" si="9"/>
        <v>230.58</v>
      </c>
      <c r="N17" s="180">
        <f t="shared" ca="1" si="10"/>
        <v>200.00314858183711</v>
      </c>
      <c r="O17" s="181">
        <f t="shared" ca="1" si="11"/>
        <v>38.646851418162896</v>
      </c>
      <c r="P17" s="181">
        <f t="shared" ca="1" si="12"/>
        <v>0</v>
      </c>
      <c r="Q17" s="181">
        <f t="shared" ca="1" si="13"/>
        <v>0</v>
      </c>
      <c r="R17" s="182">
        <f t="shared" ca="1" si="14"/>
        <v>238.65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248.65</v>
      </c>
      <c r="H18" s="183">
        <f t="shared" ca="1" si="2"/>
        <v>240.24563000000001</v>
      </c>
      <c r="I18" s="184">
        <f t="shared" ca="1" si="5"/>
        <v>202.91</v>
      </c>
      <c r="J18" s="181">
        <f t="shared" ca="1" si="6"/>
        <v>37.340000000000003</v>
      </c>
      <c r="K18" s="181">
        <f t="shared" ca="1" si="7"/>
        <v>0</v>
      </c>
      <c r="L18" s="181">
        <f t="shared" ca="1" si="8"/>
        <v>0</v>
      </c>
      <c r="M18" s="182">
        <f t="shared" ca="1" si="9"/>
        <v>240.25</v>
      </c>
      <c r="N18" s="180">
        <f t="shared" ca="1" si="10"/>
        <v>210.00445993756503</v>
      </c>
      <c r="O18" s="181">
        <f t="shared" ca="1" si="11"/>
        <v>38.645540062434968</v>
      </c>
      <c r="P18" s="181">
        <f t="shared" ca="1" si="12"/>
        <v>0</v>
      </c>
      <c r="Q18" s="181">
        <f t="shared" ca="1" si="13"/>
        <v>0</v>
      </c>
      <c r="R18" s="182">
        <f t="shared" ca="1" si="14"/>
        <v>248.65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263.32940000000002</v>
      </c>
      <c r="H19" s="183">
        <f t="shared" ca="1" si="2"/>
        <v>254.428866</v>
      </c>
      <c r="I19" s="184">
        <f t="shared" ca="1" si="5"/>
        <v>212.56</v>
      </c>
      <c r="J19" s="181">
        <f t="shared" ca="1" si="6"/>
        <v>37.340000000000003</v>
      </c>
      <c r="K19" s="181">
        <f t="shared" ca="1" si="7"/>
        <v>4.5199999999999996</v>
      </c>
      <c r="L19" s="181">
        <f t="shared" ca="1" si="8"/>
        <v>0</v>
      </c>
      <c r="M19" s="182">
        <f t="shared" ca="1" si="9"/>
        <v>254.42000000000002</v>
      </c>
      <c r="N19" s="180">
        <f t="shared" ca="1" si="10"/>
        <v>220.00352670387548</v>
      </c>
      <c r="O19" s="181">
        <f t="shared" ca="1" si="11"/>
        <v>38.647589796399657</v>
      </c>
      <c r="P19" s="181">
        <f t="shared" ca="1" si="12"/>
        <v>4.6782834997248637</v>
      </c>
      <c r="Q19" s="181">
        <f t="shared" ca="1" si="13"/>
        <v>0</v>
      </c>
      <c r="R19" s="182">
        <f t="shared" ca="1" si="14"/>
        <v>263.32939999999996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283.32940000000002</v>
      </c>
      <c r="H20" s="183">
        <f t="shared" ca="1" si="2"/>
        <v>273.75286599999998</v>
      </c>
      <c r="I20" s="184">
        <f t="shared" ca="1" si="5"/>
        <v>231.89</v>
      </c>
      <c r="J20" s="181">
        <f t="shared" ca="1" si="6"/>
        <v>37.340000000000003</v>
      </c>
      <c r="K20" s="181">
        <f t="shared" ca="1" si="7"/>
        <v>4.5199999999999996</v>
      </c>
      <c r="L20" s="181">
        <f t="shared" ca="1" si="8"/>
        <v>0</v>
      </c>
      <c r="M20" s="182">
        <f t="shared" ca="1" si="9"/>
        <v>273.75</v>
      </c>
      <c r="N20" s="180">
        <f t="shared" ca="1" si="10"/>
        <v>240.00458288949773</v>
      </c>
      <c r="O20" s="181">
        <f t="shared" ca="1" si="11"/>
        <v>38.646647656621013</v>
      </c>
      <c r="P20" s="181">
        <f t="shared" ca="1" si="12"/>
        <v>4.6781694538812779</v>
      </c>
      <c r="Q20" s="181">
        <f t="shared" ca="1" si="13"/>
        <v>0</v>
      </c>
      <c r="R20" s="182">
        <f t="shared" ca="1" si="14"/>
        <v>283.32940000000002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298.13319999999999</v>
      </c>
      <c r="H21" s="183">
        <f t="shared" ca="1" si="2"/>
        <v>288.05629800000003</v>
      </c>
      <c r="I21" s="184">
        <f t="shared" ca="1" si="5"/>
        <v>246.19</v>
      </c>
      <c r="J21" s="181">
        <f t="shared" ca="1" si="6"/>
        <v>37.340000000000003</v>
      </c>
      <c r="K21" s="181">
        <f t="shared" ca="1" si="7"/>
        <v>4.5199999999999996</v>
      </c>
      <c r="L21" s="181">
        <f t="shared" ca="1" si="8"/>
        <v>0</v>
      </c>
      <c r="M21" s="182">
        <f t="shared" ca="1" si="9"/>
        <v>288.04999999999995</v>
      </c>
      <c r="N21" s="180">
        <f t="shared" ca="1" si="10"/>
        <v>254.80788928311054</v>
      </c>
      <c r="O21" s="181">
        <f t="shared" ca="1" si="11"/>
        <v>38.64708796389516</v>
      </c>
      <c r="P21" s="181">
        <f t="shared" ca="1" si="12"/>
        <v>4.6782227529942704</v>
      </c>
      <c r="Q21" s="181">
        <f t="shared" ca="1" si="13"/>
        <v>0</v>
      </c>
      <c r="R21" s="182">
        <f t="shared" ca="1" si="14"/>
        <v>298.13319999999993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298.13319999999999</v>
      </c>
      <c r="H22" s="183">
        <f t="shared" ca="1" si="2"/>
        <v>288.05629800000003</v>
      </c>
      <c r="I22" s="184">
        <f t="shared" ca="1" si="5"/>
        <v>246.19</v>
      </c>
      <c r="J22" s="181">
        <f t="shared" ca="1" si="6"/>
        <v>37.340000000000003</v>
      </c>
      <c r="K22" s="181">
        <f t="shared" ca="1" si="7"/>
        <v>4.5199999999999996</v>
      </c>
      <c r="L22" s="181">
        <f t="shared" ca="1" si="8"/>
        <v>0</v>
      </c>
      <c r="M22" s="182">
        <f t="shared" ca="1" si="9"/>
        <v>288.04999999999995</v>
      </c>
      <c r="N22" s="180">
        <f t="shared" ca="1" si="10"/>
        <v>254.80788928311054</v>
      </c>
      <c r="O22" s="181">
        <f t="shared" ca="1" si="11"/>
        <v>38.64708796389516</v>
      </c>
      <c r="P22" s="181">
        <f t="shared" ca="1" si="12"/>
        <v>4.6782227529942704</v>
      </c>
      <c r="Q22" s="181">
        <f t="shared" ca="1" si="13"/>
        <v>0</v>
      </c>
      <c r="R22" s="182">
        <f t="shared" ca="1" si="14"/>
        <v>298.13319999999993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298.13319999999999</v>
      </c>
      <c r="H23" s="183">
        <f t="shared" ca="1" si="2"/>
        <v>288.05629800000003</v>
      </c>
      <c r="I23" s="184">
        <f t="shared" ca="1" si="5"/>
        <v>246.19</v>
      </c>
      <c r="J23" s="181">
        <f t="shared" ca="1" si="6"/>
        <v>37.340000000000003</v>
      </c>
      <c r="K23" s="181">
        <f t="shared" ca="1" si="7"/>
        <v>4.5199999999999996</v>
      </c>
      <c r="L23" s="181">
        <f t="shared" ca="1" si="8"/>
        <v>0</v>
      </c>
      <c r="M23" s="182">
        <f t="shared" ca="1" si="9"/>
        <v>288.04999999999995</v>
      </c>
      <c r="N23" s="180">
        <f t="shared" ca="1" si="10"/>
        <v>254.80788928311054</v>
      </c>
      <c r="O23" s="181">
        <f t="shared" ca="1" si="11"/>
        <v>38.64708796389516</v>
      </c>
      <c r="P23" s="181">
        <f t="shared" ca="1" si="12"/>
        <v>4.6782227529942704</v>
      </c>
      <c r="Q23" s="181">
        <f t="shared" ca="1" si="13"/>
        <v>0</v>
      </c>
      <c r="R23" s="182">
        <f t="shared" ca="1" si="14"/>
        <v>298.13319999999993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314.48320000000001</v>
      </c>
      <c r="H24" s="183">
        <f t="shared" ca="1" si="2"/>
        <v>303.85366800000003</v>
      </c>
      <c r="I24" s="184">
        <f t="shared" ca="1" si="5"/>
        <v>246.19</v>
      </c>
      <c r="J24" s="181">
        <f t="shared" ca="1" si="6"/>
        <v>53.14</v>
      </c>
      <c r="K24" s="181">
        <f t="shared" ca="1" si="7"/>
        <v>4.5199999999999996</v>
      </c>
      <c r="L24" s="181">
        <f t="shared" ca="1" si="8"/>
        <v>0</v>
      </c>
      <c r="M24" s="182">
        <f t="shared" ca="1" si="9"/>
        <v>303.84999999999997</v>
      </c>
      <c r="N24" s="180">
        <f t="shared" ca="1" si="10"/>
        <v>254.80539413526415</v>
      </c>
      <c r="O24" s="181">
        <f t="shared" ca="1" si="11"/>
        <v>54.999628922165549</v>
      </c>
      <c r="P24" s="181">
        <f t="shared" ca="1" si="12"/>
        <v>4.6781769425703486</v>
      </c>
      <c r="Q24" s="181">
        <f t="shared" ca="1" si="13"/>
        <v>0</v>
      </c>
      <c r="R24" s="182">
        <f t="shared" ca="1" si="14"/>
        <v>314.48320000000007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299.48320000000001</v>
      </c>
      <c r="H25" s="183">
        <f t="shared" ca="1" si="2"/>
        <v>289.36066799999998</v>
      </c>
      <c r="I25" s="184">
        <f t="shared" ca="1" si="5"/>
        <v>246.19</v>
      </c>
      <c r="J25" s="181">
        <f t="shared" ca="1" si="6"/>
        <v>38.65</v>
      </c>
      <c r="K25" s="181">
        <f t="shared" ca="1" si="7"/>
        <v>4.5199999999999996</v>
      </c>
      <c r="L25" s="181">
        <f t="shared" ca="1" si="8"/>
        <v>0</v>
      </c>
      <c r="M25" s="182">
        <f t="shared" ca="1" si="9"/>
        <v>289.35999999999996</v>
      </c>
      <c r="N25" s="180">
        <f t="shared" ca="1" si="10"/>
        <v>254.80290644180258</v>
      </c>
      <c r="O25" s="181">
        <f t="shared" ca="1" si="11"/>
        <v>40.002162289189933</v>
      </c>
      <c r="P25" s="181">
        <f t="shared" ca="1" si="12"/>
        <v>4.6781312690074648</v>
      </c>
      <c r="Q25" s="181">
        <f t="shared" ca="1" si="13"/>
        <v>0</v>
      </c>
      <c r="R25" s="182">
        <f t="shared" ca="1" si="14"/>
        <v>299.48319999999995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299.48320000000001</v>
      </c>
      <c r="H26" s="183">
        <f t="shared" ca="1" si="2"/>
        <v>289.36066799999998</v>
      </c>
      <c r="I26" s="184">
        <f t="shared" ca="1" si="5"/>
        <v>250.37</v>
      </c>
      <c r="J26" s="181">
        <f t="shared" ca="1" si="6"/>
        <v>34.39</v>
      </c>
      <c r="K26" s="181">
        <f t="shared" ca="1" si="7"/>
        <v>4.5999999999999996</v>
      </c>
      <c r="L26" s="181">
        <f t="shared" ca="1" si="8"/>
        <v>0</v>
      </c>
      <c r="M26" s="182">
        <f t="shared" ca="1" si="9"/>
        <v>289.36</v>
      </c>
      <c r="N26" s="180">
        <f t="shared" ca="1" si="10"/>
        <v>259.1291428808405</v>
      </c>
      <c r="O26" s="181">
        <f t="shared" ca="1" si="11"/>
        <v>35.593127066629819</v>
      </c>
      <c r="P26" s="181">
        <f t="shared" ca="1" si="12"/>
        <v>4.7609300525297211</v>
      </c>
      <c r="Q26" s="181">
        <f t="shared" ca="1" si="13"/>
        <v>0</v>
      </c>
      <c r="R26" s="182">
        <f t="shared" ca="1" si="14"/>
        <v>299.48320000000001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294.48320000000001</v>
      </c>
      <c r="H27" s="183">
        <f t="shared" ca="1" si="2"/>
        <v>284.52966800000002</v>
      </c>
      <c r="I27" s="184">
        <f t="shared" ca="1" si="5"/>
        <v>246.19</v>
      </c>
      <c r="J27" s="181">
        <f t="shared" ca="1" si="6"/>
        <v>33.82</v>
      </c>
      <c r="K27" s="181">
        <f t="shared" ca="1" si="7"/>
        <v>4.5199999999999996</v>
      </c>
      <c r="L27" s="181">
        <f t="shared" ca="1" si="8"/>
        <v>0</v>
      </c>
      <c r="M27" s="182">
        <f t="shared" ca="1" si="9"/>
        <v>284.52999999999997</v>
      </c>
      <c r="N27" s="180">
        <f t="shared" ca="1" si="10"/>
        <v>254.80202090464977</v>
      </c>
      <c r="O27" s="181">
        <f t="shared" ca="1" si="11"/>
        <v>35.003064084630793</v>
      </c>
      <c r="P27" s="181">
        <f t="shared" ca="1" si="12"/>
        <v>4.6781150107194307</v>
      </c>
      <c r="Q27" s="181">
        <f t="shared" ca="1" si="13"/>
        <v>0</v>
      </c>
      <c r="R27" s="182">
        <f t="shared" ca="1" si="14"/>
        <v>294.48319999999995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294.48320000000001</v>
      </c>
      <c r="H28" s="183">
        <f t="shared" ca="1" si="2"/>
        <v>284.52966800000002</v>
      </c>
      <c r="I28" s="184">
        <f t="shared" ca="1" si="5"/>
        <v>246.19</v>
      </c>
      <c r="J28" s="181">
        <f t="shared" ca="1" si="6"/>
        <v>33.82</v>
      </c>
      <c r="K28" s="181">
        <f t="shared" ca="1" si="7"/>
        <v>4.5199999999999996</v>
      </c>
      <c r="L28" s="181">
        <f t="shared" ca="1" si="8"/>
        <v>0</v>
      </c>
      <c r="M28" s="182">
        <f t="shared" ca="1" si="9"/>
        <v>284.52999999999997</v>
      </c>
      <c r="N28" s="180">
        <f t="shared" ca="1" si="10"/>
        <v>254.80202090464977</v>
      </c>
      <c r="O28" s="181">
        <f t="shared" ca="1" si="11"/>
        <v>35.003064084630793</v>
      </c>
      <c r="P28" s="181">
        <f t="shared" ca="1" si="12"/>
        <v>4.6781150107194307</v>
      </c>
      <c r="Q28" s="181">
        <f t="shared" ca="1" si="13"/>
        <v>0</v>
      </c>
      <c r="R28" s="182">
        <f t="shared" ca="1" si="14"/>
        <v>294.48319999999995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323.98830299999997</v>
      </c>
      <c r="H29" s="183">
        <f t="shared" ca="1" si="2"/>
        <v>313.03749800000003</v>
      </c>
      <c r="I29" s="184">
        <f t="shared" ca="1" si="5"/>
        <v>233.52</v>
      </c>
      <c r="J29" s="181">
        <f t="shared" ca="1" si="6"/>
        <v>75.23</v>
      </c>
      <c r="K29" s="181">
        <f t="shared" ca="1" si="7"/>
        <v>4.29</v>
      </c>
      <c r="L29" s="181">
        <f t="shared" ca="1" si="8"/>
        <v>0</v>
      </c>
      <c r="M29" s="182">
        <f t="shared" ca="1" si="9"/>
        <v>313.04000000000002</v>
      </c>
      <c r="N29" s="180">
        <f t="shared" ca="1" si="10"/>
        <v>241.6871598407871</v>
      </c>
      <c r="O29" s="181">
        <f t="shared" ca="1" si="11"/>
        <v>77.861104123083294</v>
      </c>
      <c r="P29" s="181">
        <f t="shared" ca="1" si="12"/>
        <v>4.4400390361295665</v>
      </c>
      <c r="Q29" s="181">
        <f t="shared" ca="1" si="13"/>
        <v>0</v>
      </c>
      <c r="R29" s="182">
        <f t="shared" ca="1" si="14"/>
        <v>323.98830299999997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341.56009999999998</v>
      </c>
      <c r="H30" s="183">
        <f t="shared" ca="1" si="2"/>
        <v>330.01536900000002</v>
      </c>
      <c r="I30" s="184">
        <f t="shared" ca="1" si="5"/>
        <v>246.19</v>
      </c>
      <c r="J30" s="181">
        <f t="shared" ca="1" si="6"/>
        <v>79.31</v>
      </c>
      <c r="K30" s="181">
        <f t="shared" ca="1" si="7"/>
        <v>4.5199999999999996</v>
      </c>
      <c r="L30" s="181">
        <f t="shared" ca="1" si="8"/>
        <v>0</v>
      </c>
      <c r="M30" s="182">
        <f t="shared" ca="1" si="9"/>
        <v>330.02</v>
      </c>
      <c r="N30" s="180">
        <f t="shared" ca="1" si="10"/>
        <v>254.79874255802673</v>
      </c>
      <c r="O30" s="181">
        <f t="shared" ca="1" si="11"/>
        <v>82.083302621053249</v>
      </c>
      <c r="P30" s="181">
        <f t="shared" ca="1" si="12"/>
        <v>4.6780548209199431</v>
      </c>
      <c r="Q30" s="181">
        <f t="shared" ca="1" si="13"/>
        <v>0</v>
      </c>
      <c r="R30" s="182">
        <f t="shared" ca="1" si="14"/>
        <v>341.56009999999992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336.09695099999999</v>
      </c>
      <c r="H31" s="183">
        <f t="shared" ca="1" si="2"/>
        <v>324.736874</v>
      </c>
      <c r="I31" s="184">
        <f t="shared" ca="1" si="5"/>
        <v>254.8</v>
      </c>
      <c r="J31" s="181">
        <f t="shared" ca="1" si="6"/>
        <v>65.260000000000005</v>
      </c>
      <c r="K31" s="181">
        <f t="shared" ca="1" si="7"/>
        <v>4.68</v>
      </c>
      <c r="L31" s="181">
        <f t="shared" ca="1" si="8"/>
        <v>0</v>
      </c>
      <c r="M31" s="182">
        <f t="shared" ca="1" si="9"/>
        <v>324.74</v>
      </c>
      <c r="N31" s="180">
        <f t="shared" ca="1" si="10"/>
        <v>263.71097836669338</v>
      </c>
      <c r="O31" s="181">
        <f t="shared" ca="1" si="11"/>
        <v>67.542301602081665</v>
      </c>
      <c r="P31" s="181">
        <f t="shared" ca="1" si="12"/>
        <v>4.8436710312249796</v>
      </c>
      <c r="Q31" s="181">
        <f t="shared" ca="1" si="13"/>
        <v>0</v>
      </c>
      <c r="R31" s="182">
        <f t="shared" ca="1" si="14"/>
        <v>336.09695099999999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324.48320000000001</v>
      </c>
      <c r="H32" s="183">
        <f t="shared" ca="1" si="2"/>
        <v>313.51566800000001</v>
      </c>
      <c r="I32" s="184">
        <f t="shared" ca="1" si="5"/>
        <v>246.19</v>
      </c>
      <c r="J32" s="181">
        <f t="shared" ca="1" si="6"/>
        <v>62.8</v>
      </c>
      <c r="K32" s="181">
        <f t="shared" ca="1" si="7"/>
        <v>4.5199999999999996</v>
      </c>
      <c r="L32" s="181">
        <f t="shared" ca="1" si="8"/>
        <v>0</v>
      </c>
      <c r="M32" s="182">
        <f t="shared" ca="1" si="9"/>
        <v>313.51</v>
      </c>
      <c r="N32" s="180">
        <f t="shared" ca="1" si="10"/>
        <v>254.80692484450259</v>
      </c>
      <c r="O32" s="181">
        <f t="shared" ca="1" si="11"/>
        <v>64.998070109406399</v>
      </c>
      <c r="P32" s="181">
        <f t="shared" ca="1" si="12"/>
        <v>4.6782050460910343</v>
      </c>
      <c r="Q32" s="181">
        <f t="shared" ca="1" si="13"/>
        <v>0</v>
      </c>
      <c r="R32" s="182">
        <f t="shared" ca="1" si="14"/>
        <v>324.48320000000001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338.25319999999999</v>
      </c>
      <c r="H33" s="183">
        <f t="shared" ca="1" si="2"/>
        <v>326.82024200000001</v>
      </c>
      <c r="I33" s="184">
        <f t="shared" ca="1" si="5"/>
        <v>246.19</v>
      </c>
      <c r="J33" s="181">
        <f t="shared" ca="1" si="6"/>
        <v>76.11</v>
      </c>
      <c r="K33" s="181">
        <f t="shared" ca="1" si="7"/>
        <v>4.5199999999999996</v>
      </c>
      <c r="L33" s="181">
        <f t="shared" ca="1" si="8"/>
        <v>0</v>
      </c>
      <c r="M33" s="182">
        <f t="shared" ca="1" si="9"/>
        <v>326.82</v>
      </c>
      <c r="N33" s="180">
        <f t="shared" ca="1" si="10"/>
        <v>254.80250690900189</v>
      </c>
      <c r="O33" s="181">
        <f t="shared" ca="1" si="11"/>
        <v>78.772569157334317</v>
      </c>
      <c r="P33" s="181">
        <f t="shared" ca="1" si="12"/>
        <v>4.6781239336637901</v>
      </c>
      <c r="Q33" s="181">
        <f t="shared" ca="1" si="13"/>
        <v>0</v>
      </c>
      <c r="R33" s="182">
        <f t="shared" ca="1" si="14"/>
        <v>338.25320000000005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338.79320000000001</v>
      </c>
      <c r="H34" s="183">
        <f t="shared" ca="1" si="2"/>
        <v>327.34199000000001</v>
      </c>
      <c r="I34" s="184">
        <f t="shared" ca="1" si="5"/>
        <v>246.19</v>
      </c>
      <c r="J34" s="181">
        <f t="shared" ca="1" si="6"/>
        <v>76.63</v>
      </c>
      <c r="K34" s="181">
        <f t="shared" ca="1" si="7"/>
        <v>4.5199999999999996</v>
      </c>
      <c r="L34" s="181">
        <f t="shared" ca="1" si="8"/>
        <v>0</v>
      </c>
      <c r="M34" s="182">
        <f t="shared" ca="1" si="9"/>
        <v>327.33999999999997</v>
      </c>
      <c r="N34" s="180">
        <f t="shared" ca="1" si="10"/>
        <v>254.80386725728604</v>
      </c>
      <c r="O34" s="181">
        <f t="shared" ca="1" si="11"/>
        <v>79.311183833323142</v>
      </c>
      <c r="P34" s="181">
        <f t="shared" ca="1" si="12"/>
        <v>4.6781489093908473</v>
      </c>
      <c r="Q34" s="181">
        <f t="shared" ca="1" si="13"/>
        <v>0</v>
      </c>
      <c r="R34" s="182">
        <f t="shared" ca="1" si="14"/>
        <v>338.79320000000007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338.79320000000001</v>
      </c>
      <c r="H35" s="183">
        <f t="shared" ca="1" si="2"/>
        <v>327.34199000000001</v>
      </c>
      <c r="I35" s="184">
        <f t="shared" ca="1" si="5"/>
        <v>246.19</v>
      </c>
      <c r="J35" s="181">
        <f t="shared" ca="1" si="6"/>
        <v>76.63</v>
      </c>
      <c r="K35" s="181">
        <f t="shared" ca="1" si="7"/>
        <v>4.5199999999999996</v>
      </c>
      <c r="L35" s="181">
        <f t="shared" ca="1" si="8"/>
        <v>0</v>
      </c>
      <c r="M35" s="182">
        <f t="shared" ca="1" si="9"/>
        <v>327.33999999999997</v>
      </c>
      <c r="N35" s="180">
        <f t="shared" ca="1" si="10"/>
        <v>254.80386725728604</v>
      </c>
      <c r="O35" s="181">
        <f t="shared" ca="1" si="11"/>
        <v>79.311183833323142</v>
      </c>
      <c r="P35" s="181">
        <f t="shared" ca="1" si="12"/>
        <v>4.6781489093908473</v>
      </c>
      <c r="Q35" s="181">
        <f t="shared" ca="1" si="13"/>
        <v>0</v>
      </c>
      <c r="R35" s="182">
        <f t="shared" ca="1" si="14"/>
        <v>338.79320000000007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338.79320000000001</v>
      </c>
      <c r="H36" s="183">
        <f t="shared" ca="1" si="2"/>
        <v>327.34199000000001</v>
      </c>
      <c r="I36" s="184">
        <f t="shared" ca="1" si="5"/>
        <v>246.19</v>
      </c>
      <c r="J36" s="181">
        <f t="shared" ca="1" si="6"/>
        <v>76.63</v>
      </c>
      <c r="K36" s="181">
        <f t="shared" ca="1" si="7"/>
        <v>4.5199999999999996</v>
      </c>
      <c r="L36" s="181">
        <f t="shared" ca="1" si="8"/>
        <v>0</v>
      </c>
      <c r="M36" s="182">
        <f t="shared" ca="1" si="9"/>
        <v>327.33999999999997</v>
      </c>
      <c r="N36" s="180">
        <f t="shared" ca="1" si="10"/>
        <v>254.80386725728604</v>
      </c>
      <c r="O36" s="181">
        <f t="shared" ca="1" si="11"/>
        <v>79.311183833323142</v>
      </c>
      <c r="P36" s="181">
        <f t="shared" ca="1" si="12"/>
        <v>4.6781489093908473</v>
      </c>
      <c r="Q36" s="181">
        <f t="shared" ca="1" si="13"/>
        <v>0</v>
      </c>
      <c r="R36" s="182">
        <f t="shared" ca="1" si="14"/>
        <v>338.79320000000007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324.48320000000001</v>
      </c>
      <c r="H37" s="183">
        <f t="shared" ca="1" si="2"/>
        <v>313.51566800000001</v>
      </c>
      <c r="I37" s="184">
        <f t="shared" ca="1" si="5"/>
        <v>246.19</v>
      </c>
      <c r="J37" s="181">
        <f t="shared" ca="1" si="6"/>
        <v>62.8</v>
      </c>
      <c r="K37" s="181">
        <f t="shared" ca="1" si="7"/>
        <v>4.5199999999999996</v>
      </c>
      <c r="L37" s="181">
        <f t="shared" ca="1" si="8"/>
        <v>0</v>
      </c>
      <c r="M37" s="182">
        <f t="shared" ca="1" si="9"/>
        <v>313.51</v>
      </c>
      <c r="N37" s="180">
        <f t="shared" ca="1" si="10"/>
        <v>254.80692484450259</v>
      </c>
      <c r="O37" s="181">
        <f t="shared" ca="1" si="11"/>
        <v>64.998070109406399</v>
      </c>
      <c r="P37" s="181">
        <f t="shared" ca="1" si="12"/>
        <v>4.6782050460910343</v>
      </c>
      <c r="Q37" s="181">
        <f t="shared" ca="1" si="13"/>
        <v>0</v>
      </c>
      <c r="R37" s="182">
        <f t="shared" ca="1" si="14"/>
        <v>324.48320000000001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317.48320000000001</v>
      </c>
      <c r="H38" s="183">
        <f t="shared" ca="1" si="2"/>
        <v>306.75226800000002</v>
      </c>
      <c r="I38" s="184">
        <f t="shared" ca="1" si="5"/>
        <v>246.19</v>
      </c>
      <c r="J38" s="181">
        <f t="shared" ca="1" si="6"/>
        <v>56.04</v>
      </c>
      <c r="K38" s="181">
        <f t="shared" ca="1" si="7"/>
        <v>4.5199999999999996</v>
      </c>
      <c r="L38" s="181">
        <f t="shared" ca="1" si="8"/>
        <v>0</v>
      </c>
      <c r="M38" s="182">
        <f t="shared" ca="1" si="9"/>
        <v>306.75</v>
      </c>
      <c r="N38" s="180">
        <f t="shared" ca="1" si="10"/>
        <v>254.8042021450693</v>
      </c>
      <c r="O38" s="181">
        <f t="shared" ca="1" si="11"/>
        <v>58.000842797066014</v>
      </c>
      <c r="P38" s="181">
        <f t="shared" ca="1" si="12"/>
        <v>4.6781550578647098</v>
      </c>
      <c r="Q38" s="181">
        <f t="shared" ca="1" si="13"/>
        <v>0</v>
      </c>
      <c r="R38" s="182">
        <f t="shared" ca="1" si="14"/>
        <v>317.48320000000001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341.56009999999998</v>
      </c>
      <c r="H39" s="183">
        <f t="shared" ca="1" si="2"/>
        <v>330.01536900000002</v>
      </c>
      <c r="I39" s="184">
        <f t="shared" ca="1" si="5"/>
        <v>246.19</v>
      </c>
      <c r="J39" s="181">
        <f t="shared" ca="1" si="6"/>
        <v>79.31</v>
      </c>
      <c r="K39" s="181">
        <f t="shared" ca="1" si="7"/>
        <v>4.5199999999999996</v>
      </c>
      <c r="L39" s="181">
        <f t="shared" ca="1" si="8"/>
        <v>0</v>
      </c>
      <c r="M39" s="182">
        <f t="shared" ca="1" si="9"/>
        <v>330.02</v>
      </c>
      <c r="N39" s="180">
        <f t="shared" ca="1" si="10"/>
        <v>254.79874255802673</v>
      </c>
      <c r="O39" s="181">
        <f t="shared" ca="1" si="11"/>
        <v>82.083302621053249</v>
      </c>
      <c r="P39" s="181">
        <f t="shared" ca="1" si="12"/>
        <v>4.6780548209199431</v>
      </c>
      <c r="Q39" s="181">
        <f t="shared" ca="1" si="13"/>
        <v>0</v>
      </c>
      <c r="R39" s="182">
        <f t="shared" ca="1" si="14"/>
        <v>341.56009999999992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341.56009999999998</v>
      </c>
      <c r="H40" s="183">
        <f t="shared" ca="1" si="2"/>
        <v>330.01536900000002</v>
      </c>
      <c r="I40" s="184">
        <f t="shared" ca="1" si="5"/>
        <v>246.19</v>
      </c>
      <c r="J40" s="181">
        <f t="shared" ca="1" si="6"/>
        <v>79.31</v>
      </c>
      <c r="K40" s="181">
        <f t="shared" ca="1" si="7"/>
        <v>4.5199999999999996</v>
      </c>
      <c r="L40" s="181">
        <f t="shared" ca="1" si="8"/>
        <v>0</v>
      </c>
      <c r="M40" s="182">
        <f t="shared" ca="1" si="9"/>
        <v>330.02</v>
      </c>
      <c r="N40" s="180">
        <f t="shared" ca="1" si="10"/>
        <v>254.79874255802673</v>
      </c>
      <c r="O40" s="181">
        <f t="shared" ca="1" si="11"/>
        <v>82.083302621053249</v>
      </c>
      <c r="P40" s="181">
        <f t="shared" ca="1" si="12"/>
        <v>4.6780548209199431</v>
      </c>
      <c r="Q40" s="181">
        <f t="shared" ca="1" si="13"/>
        <v>0</v>
      </c>
      <c r="R40" s="182">
        <f t="shared" ca="1" si="14"/>
        <v>341.56009999999992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341.56009999999998</v>
      </c>
      <c r="H41" s="183">
        <f t="shared" ca="1" si="2"/>
        <v>330.01536900000002</v>
      </c>
      <c r="I41" s="184">
        <f t="shared" ca="1" si="5"/>
        <v>246.19</v>
      </c>
      <c r="J41" s="181">
        <f t="shared" ca="1" si="6"/>
        <v>79.31</v>
      </c>
      <c r="K41" s="181">
        <f t="shared" ca="1" si="7"/>
        <v>4.5199999999999996</v>
      </c>
      <c r="L41" s="181">
        <f t="shared" ca="1" si="8"/>
        <v>0</v>
      </c>
      <c r="M41" s="182">
        <f t="shared" ca="1" si="9"/>
        <v>330.02</v>
      </c>
      <c r="N41" s="180">
        <f t="shared" ca="1" si="10"/>
        <v>254.79874255802673</v>
      </c>
      <c r="O41" s="181">
        <f t="shared" ca="1" si="11"/>
        <v>82.083302621053249</v>
      </c>
      <c r="P41" s="181">
        <f t="shared" ca="1" si="12"/>
        <v>4.6780548209199431</v>
      </c>
      <c r="Q41" s="181">
        <f t="shared" ca="1" si="13"/>
        <v>0</v>
      </c>
      <c r="R41" s="182">
        <f t="shared" ca="1" si="14"/>
        <v>341.56009999999992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341.56009999999998</v>
      </c>
      <c r="H42" s="183">
        <f t="shared" ca="1" si="2"/>
        <v>330.01536900000002</v>
      </c>
      <c r="I42" s="184">
        <f t="shared" ca="1" si="5"/>
        <v>246.19</v>
      </c>
      <c r="J42" s="181">
        <f t="shared" ca="1" si="6"/>
        <v>79.31</v>
      </c>
      <c r="K42" s="181">
        <f t="shared" ca="1" si="7"/>
        <v>4.5199999999999996</v>
      </c>
      <c r="L42" s="181">
        <f t="shared" ca="1" si="8"/>
        <v>0</v>
      </c>
      <c r="M42" s="182">
        <f t="shared" ca="1" si="9"/>
        <v>330.02</v>
      </c>
      <c r="N42" s="180">
        <f t="shared" ca="1" si="10"/>
        <v>254.79874255802673</v>
      </c>
      <c r="O42" s="181">
        <f t="shared" ca="1" si="11"/>
        <v>82.083302621053249</v>
      </c>
      <c r="P42" s="181">
        <f t="shared" ca="1" si="12"/>
        <v>4.6780548209199431</v>
      </c>
      <c r="Q42" s="181">
        <f t="shared" ca="1" si="13"/>
        <v>0</v>
      </c>
      <c r="R42" s="182">
        <f t="shared" ca="1" si="14"/>
        <v>341.56009999999992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341.56009999999998</v>
      </c>
      <c r="H43" s="183">
        <f t="shared" ca="1" si="2"/>
        <v>330.01536900000002</v>
      </c>
      <c r="I43" s="184">
        <f t="shared" ca="1" si="5"/>
        <v>246.19</v>
      </c>
      <c r="J43" s="181">
        <f t="shared" ca="1" si="6"/>
        <v>79.31</v>
      </c>
      <c r="K43" s="181">
        <f t="shared" ca="1" si="7"/>
        <v>4.5199999999999996</v>
      </c>
      <c r="L43" s="181">
        <f t="shared" ca="1" si="8"/>
        <v>0</v>
      </c>
      <c r="M43" s="182">
        <f t="shared" ca="1" si="9"/>
        <v>330.02</v>
      </c>
      <c r="N43" s="180">
        <f t="shared" ca="1" si="10"/>
        <v>254.79874255802673</v>
      </c>
      <c r="O43" s="181">
        <f t="shared" ca="1" si="11"/>
        <v>82.083302621053249</v>
      </c>
      <c r="P43" s="181">
        <f t="shared" ca="1" si="12"/>
        <v>4.6780548209199431</v>
      </c>
      <c r="Q43" s="181">
        <f t="shared" ca="1" si="13"/>
        <v>0</v>
      </c>
      <c r="R43" s="182">
        <f t="shared" ca="1" si="14"/>
        <v>341.56009999999992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341.56009999999998</v>
      </c>
      <c r="H44" s="183">
        <f t="shared" ca="1" si="2"/>
        <v>330.01536900000002</v>
      </c>
      <c r="I44" s="184">
        <f t="shared" ca="1" si="5"/>
        <v>246.19</v>
      </c>
      <c r="J44" s="181">
        <f t="shared" ca="1" si="6"/>
        <v>79.31</v>
      </c>
      <c r="K44" s="181">
        <f t="shared" ca="1" si="7"/>
        <v>4.5199999999999996</v>
      </c>
      <c r="L44" s="181">
        <f t="shared" ca="1" si="8"/>
        <v>0</v>
      </c>
      <c r="M44" s="182">
        <f t="shared" ca="1" si="9"/>
        <v>330.02</v>
      </c>
      <c r="N44" s="180">
        <f t="shared" ca="1" si="10"/>
        <v>254.79874255802673</v>
      </c>
      <c r="O44" s="181">
        <f t="shared" ca="1" si="11"/>
        <v>82.083302621053249</v>
      </c>
      <c r="P44" s="181">
        <f t="shared" ca="1" si="12"/>
        <v>4.6780548209199431</v>
      </c>
      <c r="Q44" s="181">
        <f t="shared" ca="1" si="13"/>
        <v>0</v>
      </c>
      <c r="R44" s="182">
        <f t="shared" ca="1" si="14"/>
        <v>341.56009999999992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341.56009999999998</v>
      </c>
      <c r="H45" s="183">
        <f t="shared" ca="1" si="2"/>
        <v>330.01536900000002</v>
      </c>
      <c r="I45" s="184">
        <f t="shared" ca="1" si="5"/>
        <v>246.19</v>
      </c>
      <c r="J45" s="181">
        <f t="shared" ca="1" si="6"/>
        <v>79.31</v>
      </c>
      <c r="K45" s="181">
        <f t="shared" ca="1" si="7"/>
        <v>4.5199999999999996</v>
      </c>
      <c r="L45" s="181">
        <f t="shared" ca="1" si="8"/>
        <v>0</v>
      </c>
      <c r="M45" s="182">
        <f t="shared" ca="1" si="9"/>
        <v>330.02</v>
      </c>
      <c r="N45" s="180">
        <f t="shared" ca="1" si="10"/>
        <v>254.79874255802673</v>
      </c>
      <c r="O45" s="181">
        <f t="shared" ca="1" si="11"/>
        <v>82.083302621053249</v>
      </c>
      <c r="P45" s="181">
        <f t="shared" ca="1" si="12"/>
        <v>4.6780548209199431</v>
      </c>
      <c r="Q45" s="181">
        <f t="shared" ca="1" si="13"/>
        <v>0</v>
      </c>
      <c r="R45" s="182">
        <f t="shared" ca="1" si="14"/>
        <v>341.56009999999992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341.56009999999998</v>
      </c>
      <c r="H46" s="183">
        <f t="shared" ca="1" si="2"/>
        <v>330.01536900000002</v>
      </c>
      <c r="I46" s="184">
        <f t="shared" ca="1" si="5"/>
        <v>246.19</v>
      </c>
      <c r="J46" s="181">
        <f t="shared" ca="1" si="6"/>
        <v>79.31</v>
      </c>
      <c r="K46" s="181">
        <f t="shared" ca="1" si="7"/>
        <v>4.5199999999999996</v>
      </c>
      <c r="L46" s="181">
        <f t="shared" ca="1" si="8"/>
        <v>0</v>
      </c>
      <c r="M46" s="182">
        <f t="shared" ca="1" si="9"/>
        <v>330.02</v>
      </c>
      <c r="N46" s="180">
        <f t="shared" ca="1" si="10"/>
        <v>254.79874255802673</v>
      </c>
      <c r="O46" s="181">
        <f t="shared" ca="1" si="11"/>
        <v>82.083302621053249</v>
      </c>
      <c r="P46" s="181">
        <f t="shared" ca="1" si="12"/>
        <v>4.6780548209199431</v>
      </c>
      <c r="Q46" s="181">
        <f t="shared" ca="1" si="13"/>
        <v>0</v>
      </c>
      <c r="R46" s="182">
        <f t="shared" ca="1" si="14"/>
        <v>341.56009999999992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341.56009999999998</v>
      </c>
      <c r="H47" s="183">
        <f t="shared" ca="1" si="2"/>
        <v>330.01536900000002</v>
      </c>
      <c r="I47" s="184">
        <f t="shared" ca="1" si="5"/>
        <v>246.19</v>
      </c>
      <c r="J47" s="181">
        <f t="shared" ca="1" si="6"/>
        <v>79.31</v>
      </c>
      <c r="K47" s="181">
        <f t="shared" ca="1" si="7"/>
        <v>4.5199999999999996</v>
      </c>
      <c r="L47" s="181">
        <f t="shared" ca="1" si="8"/>
        <v>0</v>
      </c>
      <c r="M47" s="182">
        <f t="shared" ca="1" si="9"/>
        <v>330.02</v>
      </c>
      <c r="N47" s="180">
        <f t="shared" ca="1" si="10"/>
        <v>254.79874255802673</v>
      </c>
      <c r="O47" s="181">
        <f t="shared" ca="1" si="11"/>
        <v>82.083302621053249</v>
      </c>
      <c r="P47" s="181">
        <f t="shared" ca="1" si="12"/>
        <v>4.6780548209199431</v>
      </c>
      <c r="Q47" s="181">
        <f t="shared" ca="1" si="13"/>
        <v>0</v>
      </c>
      <c r="R47" s="182">
        <f t="shared" ca="1" si="14"/>
        <v>341.56009999999992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341.56009999999998</v>
      </c>
      <c r="H48" s="183">
        <f t="shared" ca="1" si="2"/>
        <v>330.01536900000002</v>
      </c>
      <c r="I48" s="184">
        <f t="shared" ca="1" si="5"/>
        <v>246.19</v>
      </c>
      <c r="J48" s="181">
        <f t="shared" ca="1" si="6"/>
        <v>79.31</v>
      </c>
      <c r="K48" s="181">
        <f t="shared" ca="1" si="7"/>
        <v>4.5199999999999996</v>
      </c>
      <c r="L48" s="181">
        <f t="shared" ca="1" si="8"/>
        <v>0</v>
      </c>
      <c r="M48" s="182">
        <f t="shared" ca="1" si="9"/>
        <v>330.02</v>
      </c>
      <c r="N48" s="180">
        <f t="shared" ca="1" si="10"/>
        <v>254.79874255802673</v>
      </c>
      <c r="O48" s="181">
        <f t="shared" ca="1" si="11"/>
        <v>82.083302621053249</v>
      </c>
      <c r="P48" s="181">
        <f t="shared" ca="1" si="12"/>
        <v>4.6780548209199431</v>
      </c>
      <c r="Q48" s="181">
        <f t="shared" ca="1" si="13"/>
        <v>0</v>
      </c>
      <c r="R48" s="182">
        <f t="shared" ca="1" si="14"/>
        <v>341.56009999999992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341.56009999999998</v>
      </c>
      <c r="H49" s="183">
        <f t="shared" ca="1" si="2"/>
        <v>330.01536900000002</v>
      </c>
      <c r="I49" s="184">
        <f t="shared" ca="1" si="5"/>
        <v>246.19</v>
      </c>
      <c r="J49" s="181">
        <f t="shared" ca="1" si="6"/>
        <v>79.31</v>
      </c>
      <c r="K49" s="181">
        <f t="shared" ca="1" si="7"/>
        <v>4.5199999999999996</v>
      </c>
      <c r="L49" s="181">
        <f t="shared" ca="1" si="8"/>
        <v>0</v>
      </c>
      <c r="M49" s="182">
        <f t="shared" ca="1" si="9"/>
        <v>330.02</v>
      </c>
      <c r="N49" s="180">
        <f t="shared" ca="1" si="10"/>
        <v>254.79874255802673</v>
      </c>
      <c r="O49" s="181">
        <f t="shared" ca="1" si="11"/>
        <v>82.083302621053249</v>
      </c>
      <c r="P49" s="181">
        <f t="shared" ca="1" si="12"/>
        <v>4.6780548209199431</v>
      </c>
      <c r="Q49" s="181">
        <f t="shared" ca="1" si="13"/>
        <v>0</v>
      </c>
      <c r="R49" s="182">
        <f t="shared" ca="1" si="14"/>
        <v>341.56009999999992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341.56009999999998</v>
      </c>
      <c r="H50" s="183">
        <f t="shared" ca="1" si="2"/>
        <v>330.01536900000002</v>
      </c>
      <c r="I50" s="184">
        <f t="shared" ca="1" si="5"/>
        <v>246.19</v>
      </c>
      <c r="J50" s="181">
        <f t="shared" ca="1" si="6"/>
        <v>79.31</v>
      </c>
      <c r="K50" s="181">
        <f t="shared" ca="1" si="7"/>
        <v>4.5199999999999996</v>
      </c>
      <c r="L50" s="181">
        <f t="shared" ca="1" si="8"/>
        <v>0</v>
      </c>
      <c r="M50" s="182">
        <f t="shared" ca="1" si="9"/>
        <v>330.02</v>
      </c>
      <c r="N50" s="180">
        <f t="shared" ca="1" si="10"/>
        <v>254.79874255802673</v>
      </c>
      <c r="O50" s="181">
        <f t="shared" ca="1" si="11"/>
        <v>82.083302621053249</v>
      </c>
      <c r="P50" s="181">
        <f t="shared" ca="1" si="12"/>
        <v>4.6780548209199431</v>
      </c>
      <c r="Q50" s="181">
        <f t="shared" ca="1" si="13"/>
        <v>0</v>
      </c>
      <c r="R50" s="182">
        <f t="shared" ca="1" si="14"/>
        <v>341.56009999999992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341.56009999999998</v>
      </c>
      <c r="H51" s="183">
        <f t="shared" ca="1" si="2"/>
        <v>330.01536900000002</v>
      </c>
      <c r="I51" s="184">
        <f t="shared" ca="1" si="5"/>
        <v>246.19</v>
      </c>
      <c r="J51" s="181">
        <f t="shared" ca="1" si="6"/>
        <v>79.31</v>
      </c>
      <c r="K51" s="181">
        <f t="shared" ca="1" si="7"/>
        <v>4.5199999999999996</v>
      </c>
      <c r="L51" s="181">
        <f t="shared" ca="1" si="8"/>
        <v>0</v>
      </c>
      <c r="M51" s="182">
        <f t="shared" ca="1" si="9"/>
        <v>330.02</v>
      </c>
      <c r="N51" s="180">
        <f t="shared" ca="1" si="10"/>
        <v>254.79874255802673</v>
      </c>
      <c r="O51" s="181">
        <f t="shared" ca="1" si="11"/>
        <v>82.083302621053249</v>
      </c>
      <c r="P51" s="181">
        <f t="shared" ca="1" si="12"/>
        <v>4.6780548209199431</v>
      </c>
      <c r="Q51" s="181">
        <f t="shared" ca="1" si="13"/>
        <v>0</v>
      </c>
      <c r="R51" s="182">
        <f t="shared" ca="1" si="14"/>
        <v>341.56009999999992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341.56009999999998</v>
      </c>
      <c r="H52" s="183">
        <f t="shared" ca="1" si="2"/>
        <v>330.01536900000002</v>
      </c>
      <c r="I52" s="184">
        <f t="shared" ca="1" si="5"/>
        <v>246.19</v>
      </c>
      <c r="J52" s="181">
        <f t="shared" ca="1" si="6"/>
        <v>79.31</v>
      </c>
      <c r="K52" s="181">
        <f t="shared" ca="1" si="7"/>
        <v>4.5199999999999996</v>
      </c>
      <c r="L52" s="181">
        <f t="shared" ca="1" si="8"/>
        <v>0</v>
      </c>
      <c r="M52" s="182">
        <f t="shared" ca="1" si="9"/>
        <v>330.02</v>
      </c>
      <c r="N52" s="180">
        <f t="shared" ca="1" si="10"/>
        <v>254.79874255802673</v>
      </c>
      <c r="O52" s="181">
        <f t="shared" ca="1" si="11"/>
        <v>82.083302621053249</v>
      </c>
      <c r="P52" s="181">
        <f t="shared" ca="1" si="12"/>
        <v>4.6780548209199431</v>
      </c>
      <c r="Q52" s="181">
        <f t="shared" ca="1" si="13"/>
        <v>0</v>
      </c>
      <c r="R52" s="182">
        <f t="shared" ca="1" si="14"/>
        <v>341.56009999999992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341.56009999999998</v>
      </c>
      <c r="H53" s="183">
        <f t="shared" ca="1" si="2"/>
        <v>330.01536900000002</v>
      </c>
      <c r="I53" s="184">
        <f t="shared" ca="1" si="5"/>
        <v>246.19</v>
      </c>
      <c r="J53" s="181">
        <f t="shared" ca="1" si="6"/>
        <v>79.31</v>
      </c>
      <c r="K53" s="181">
        <f t="shared" ca="1" si="7"/>
        <v>4.5199999999999996</v>
      </c>
      <c r="L53" s="181">
        <f t="shared" ca="1" si="8"/>
        <v>0</v>
      </c>
      <c r="M53" s="182">
        <f t="shared" ca="1" si="9"/>
        <v>330.02</v>
      </c>
      <c r="N53" s="180">
        <f t="shared" ca="1" si="10"/>
        <v>254.79874255802673</v>
      </c>
      <c r="O53" s="181">
        <f t="shared" ca="1" si="11"/>
        <v>82.083302621053249</v>
      </c>
      <c r="P53" s="181">
        <f t="shared" ca="1" si="12"/>
        <v>4.6780548209199431</v>
      </c>
      <c r="Q53" s="181">
        <f t="shared" ca="1" si="13"/>
        <v>0</v>
      </c>
      <c r="R53" s="182">
        <f t="shared" ca="1" si="14"/>
        <v>341.56009999999992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341.56009999999998</v>
      </c>
      <c r="H54" s="183">
        <f t="shared" ca="1" si="2"/>
        <v>330.01536900000002</v>
      </c>
      <c r="I54" s="184">
        <f t="shared" ca="1" si="5"/>
        <v>246.19</v>
      </c>
      <c r="J54" s="181">
        <f t="shared" ca="1" si="6"/>
        <v>79.31</v>
      </c>
      <c r="K54" s="181">
        <f t="shared" ca="1" si="7"/>
        <v>4.5199999999999996</v>
      </c>
      <c r="L54" s="181">
        <f t="shared" ca="1" si="8"/>
        <v>0</v>
      </c>
      <c r="M54" s="182">
        <f t="shared" ca="1" si="9"/>
        <v>330.02</v>
      </c>
      <c r="N54" s="180">
        <f t="shared" ca="1" si="10"/>
        <v>254.79874255802673</v>
      </c>
      <c r="O54" s="181">
        <f t="shared" ca="1" si="11"/>
        <v>82.083302621053249</v>
      </c>
      <c r="P54" s="181">
        <f t="shared" ca="1" si="12"/>
        <v>4.6780548209199431</v>
      </c>
      <c r="Q54" s="181">
        <f t="shared" ca="1" si="13"/>
        <v>0</v>
      </c>
      <c r="R54" s="182">
        <f t="shared" ca="1" si="14"/>
        <v>341.56009999999992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336.88069999999999</v>
      </c>
      <c r="H55" s="183">
        <f t="shared" ca="1" si="2"/>
        <v>325.49413199999998</v>
      </c>
      <c r="I55" s="184">
        <f t="shared" ca="1" si="5"/>
        <v>246.19</v>
      </c>
      <c r="J55" s="181">
        <f t="shared" ca="1" si="6"/>
        <v>79.3</v>
      </c>
      <c r="K55" s="181">
        <f t="shared" ca="1" si="7"/>
        <v>0</v>
      </c>
      <c r="L55" s="181">
        <f t="shared" ca="1" si="8"/>
        <v>0</v>
      </c>
      <c r="M55" s="182">
        <f t="shared" ca="1" si="9"/>
        <v>325.49</v>
      </c>
      <c r="N55" s="180">
        <f t="shared" ca="1" si="10"/>
        <v>254.8055532673815</v>
      </c>
      <c r="O55" s="181">
        <f t="shared" ca="1" si="11"/>
        <v>82.075146732618506</v>
      </c>
      <c r="P55" s="181">
        <f t="shared" ca="1" si="12"/>
        <v>0</v>
      </c>
      <c r="Q55" s="181">
        <f t="shared" ca="1" si="13"/>
        <v>0</v>
      </c>
      <c r="R55" s="182">
        <f t="shared" ca="1" si="14"/>
        <v>336.88069999999999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336.88069999999999</v>
      </c>
      <c r="H56" s="183">
        <f t="shared" ca="1" si="2"/>
        <v>325.49413199999998</v>
      </c>
      <c r="I56" s="184">
        <f t="shared" ca="1" si="5"/>
        <v>246.19</v>
      </c>
      <c r="J56" s="181">
        <f t="shared" ca="1" si="6"/>
        <v>79.3</v>
      </c>
      <c r="K56" s="181">
        <f t="shared" ca="1" si="7"/>
        <v>0</v>
      </c>
      <c r="L56" s="181">
        <f t="shared" ca="1" si="8"/>
        <v>0</v>
      </c>
      <c r="M56" s="182">
        <f t="shared" ca="1" si="9"/>
        <v>325.49</v>
      </c>
      <c r="N56" s="180">
        <f t="shared" ca="1" si="10"/>
        <v>254.8055532673815</v>
      </c>
      <c r="O56" s="181">
        <f t="shared" ca="1" si="11"/>
        <v>82.075146732618506</v>
      </c>
      <c r="P56" s="181">
        <f t="shared" ca="1" si="12"/>
        <v>0</v>
      </c>
      <c r="Q56" s="181">
        <f t="shared" ca="1" si="13"/>
        <v>0</v>
      </c>
      <c r="R56" s="182">
        <f t="shared" ca="1" si="14"/>
        <v>336.88069999999999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336.88069999999999</v>
      </c>
      <c r="H57" s="183">
        <f t="shared" ca="1" si="2"/>
        <v>325.49413199999998</v>
      </c>
      <c r="I57" s="184">
        <f t="shared" ca="1" si="5"/>
        <v>246.19</v>
      </c>
      <c r="J57" s="181">
        <f t="shared" ca="1" si="6"/>
        <v>79.3</v>
      </c>
      <c r="K57" s="181">
        <f t="shared" ca="1" si="7"/>
        <v>0</v>
      </c>
      <c r="L57" s="181">
        <f t="shared" ca="1" si="8"/>
        <v>0</v>
      </c>
      <c r="M57" s="182">
        <f t="shared" ca="1" si="9"/>
        <v>325.49</v>
      </c>
      <c r="N57" s="180">
        <f t="shared" ca="1" si="10"/>
        <v>254.8055532673815</v>
      </c>
      <c r="O57" s="181">
        <f t="shared" ca="1" si="11"/>
        <v>82.075146732618506</v>
      </c>
      <c r="P57" s="181">
        <f t="shared" ca="1" si="12"/>
        <v>0</v>
      </c>
      <c r="Q57" s="181">
        <f t="shared" ca="1" si="13"/>
        <v>0</v>
      </c>
      <c r="R57" s="182">
        <f t="shared" ca="1" si="14"/>
        <v>336.88069999999999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336.88069999999999</v>
      </c>
      <c r="H58" s="183">
        <f t="shared" ca="1" si="2"/>
        <v>325.49413199999998</v>
      </c>
      <c r="I58" s="184">
        <f t="shared" ca="1" si="5"/>
        <v>246.19</v>
      </c>
      <c r="J58" s="181">
        <f t="shared" ca="1" si="6"/>
        <v>79.3</v>
      </c>
      <c r="K58" s="181">
        <f t="shared" ca="1" si="7"/>
        <v>0</v>
      </c>
      <c r="L58" s="181">
        <f t="shared" ca="1" si="8"/>
        <v>0</v>
      </c>
      <c r="M58" s="182">
        <f t="shared" ca="1" si="9"/>
        <v>325.49</v>
      </c>
      <c r="N58" s="180">
        <f t="shared" ca="1" si="10"/>
        <v>254.8055532673815</v>
      </c>
      <c r="O58" s="181">
        <f t="shared" ca="1" si="11"/>
        <v>82.075146732618506</v>
      </c>
      <c r="P58" s="181">
        <f t="shared" ca="1" si="12"/>
        <v>0</v>
      </c>
      <c r="Q58" s="181">
        <f t="shared" ca="1" si="13"/>
        <v>0</v>
      </c>
      <c r="R58" s="182">
        <f t="shared" ca="1" si="14"/>
        <v>336.88069999999999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336.88069999999999</v>
      </c>
      <c r="H59" s="183">
        <f t="shared" ca="1" si="2"/>
        <v>325.49413199999998</v>
      </c>
      <c r="I59" s="184">
        <f t="shared" ca="1" si="5"/>
        <v>246.19</v>
      </c>
      <c r="J59" s="181">
        <f t="shared" ca="1" si="6"/>
        <v>79.3</v>
      </c>
      <c r="K59" s="181">
        <f t="shared" ca="1" si="7"/>
        <v>0</v>
      </c>
      <c r="L59" s="181">
        <f t="shared" ca="1" si="8"/>
        <v>0</v>
      </c>
      <c r="M59" s="182">
        <f t="shared" ca="1" si="9"/>
        <v>325.49</v>
      </c>
      <c r="N59" s="180">
        <f t="shared" ca="1" si="10"/>
        <v>254.8055532673815</v>
      </c>
      <c r="O59" s="181">
        <f t="shared" ca="1" si="11"/>
        <v>82.075146732618506</v>
      </c>
      <c r="P59" s="181">
        <f t="shared" ca="1" si="12"/>
        <v>0</v>
      </c>
      <c r="Q59" s="181">
        <f t="shared" ca="1" si="13"/>
        <v>0</v>
      </c>
      <c r="R59" s="182">
        <f t="shared" ca="1" si="14"/>
        <v>336.88069999999999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341.56009999999998</v>
      </c>
      <c r="H60" s="183">
        <f t="shared" ca="1" si="2"/>
        <v>330.01536900000002</v>
      </c>
      <c r="I60" s="184">
        <f t="shared" ca="1" si="5"/>
        <v>246.19</v>
      </c>
      <c r="J60" s="181">
        <f t="shared" ca="1" si="6"/>
        <v>79.31</v>
      </c>
      <c r="K60" s="181">
        <f t="shared" ca="1" si="7"/>
        <v>4.5199999999999996</v>
      </c>
      <c r="L60" s="181">
        <f t="shared" ca="1" si="8"/>
        <v>0</v>
      </c>
      <c r="M60" s="182">
        <f t="shared" ca="1" si="9"/>
        <v>330.02</v>
      </c>
      <c r="N60" s="180">
        <f t="shared" ca="1" si="10"/>
        <v>254.79874255802673</v>
      </c>
      <c r="O60" s="181">
        <f t="shared" ca="1" si="11"/>
        <v>82.083302621053249</v>
      </c>
      <c r="P60" s="181">
        <f t="shared" ca="1" si="12"/>
        <v>4.6780548209199431</v>
      </c>
      <c r="Q60" s="181">
        <f t="shared" ca="1" si="13"/>
        <v>0</v>
      </c>
      <c r="R60" s="182">
        <f t="shared" ca="1" si="14"/>
        <v>341.56009999999992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341.56009999999998</v>
      </c>
      <c r="H61" s="183">
        <f t="shared" ca="1" si="2"/>
        <v>330.01536900000002</v>
      </c>
      <c r="I61" s="184">
        <f t="shared" ca="1" si="5"/>
        <v>246.19</v>
      </c>
      <c r="J61" s="181">
        <f t="shared" ca="1" si="6"/>
        <v>79.31</v>
      </c>
      <c r="K61" s="181">
        <f t="shared" ca="1" si="7"/>
        <v>4.5199999999999996</v>
      </c>
      <c r="L61" s="181">
        <f t="shared" ca="1" si="8"/>
        <v>0</v>
      </c>
      <c r="M61" s="182">
        <f t="shared" ca="1" si="9"/>
        <v>330.02</v>
      </c>
      <c r="N61" s="180">
        <f t="shared" ca="1" si="10"/>
        <v>254.79874255802673</v>
      </c>
      <c r="O61" s="181">
        <f t="shared" ca="1" si="11"/>
        <v>82.083302621053249</v>
      </c>
      <c r="P61" s="181">
        <f t="shared" ca="1" si="12"/>
        <v>4.6780548209199431</v>
      </c>
      <c r="Q61" s="181">
        <f t="shared" ca="1" si="13"/>
        <v>0</v>
      </c>
      <c r="R61" s="182">
        <f t="shared" ca="1" si="14"/>
        <v>341.56009999999992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341.56009999999998</v>
      </c>
      <c r="H62" s="183">
        <f t="shared" ca="1" si="2"/>
        <v>330.01536900000002</v>
      </c>
      <c r="I62" s="184">
        <f t="shared" ca="1" si="5"/>
        <v>246.19</v>
      </c>
      <c r="J62" s="181">
        <f t="shared" ca="1" si="6"/>
        <v>79.31</v>
      </c>
      <c r="K62" s="181">
        <f t="shared" ca="1" si="7"/>
        <v>4.5199999999999996</v>
      </c>
      <c r="L62" s="181">
        <f t="shared" ca="1" si="8"/>
        <v>0</v>
      </c>
      <c r="M62" s="182">
        <f t="shared" ca="1" si="9"/>
        <v>330.02</v>
      </c>
      <c r="N62" s="180">
        <f t="shared" ca="1" si="10"/>
        <v>254.79874255802673</v>
      </c>
      <c r="O62" s="181">
        <f t="shared" ca="1" si="11"/>
        <v>82.083302621053249</v>
      </c>
      <c r="P62" s="181">
        <f t="shared" ca="1" si="12"/>
        <v>4.6780548209199431</v>
      </c>
      <c r="Q62" s="181">
        <f t="shared" ca="1" si="13"/>
        <v>0</v>
      </c>
      <c r="R62" s="182">
        <f t="shared" ca="1" si="14"/>
        <v>341.56009999999992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341.56009999999998</v>
      </c>
      <c r="H63" s="183">
        <f t="shared" ca="1" si="2"/>
        <v>330.01536900000002</v>
      </c>
      <c r="I63" s="184">
        <f t="shared" ca="1" si="5"/>
        <v>246.19</v>
      </c>
      <c r="J63" s="181">
        <f t="shared" ca="1" si="6"/>
        <v>79.31</v>
      </c>
      <c r="K63" s="181">
        <f t="shared" ca="1" si="7"/>
        <v>4.5199999999999996</v>
      </c>
      <c r="L63" s="181">
        <f t="shared" ca="1" si="8"/>
        <v>0</v>
      </c>
      <c r="M63" s="182">
        <f t="shared" ca="1" si="9"/>
        <v>330.02</v>
      </c>
      <c r="N63" s="180">
        <f t="shared" ca="1" si="10"/>
        <v>254.79874255802673</v>
      </c>
      <c r="O63" s="181">
        <f t="shared" ca="1" si="11"/>
        <v>82.083302621053249</v>
      </c>
      <c r="P63" s="181">
        <f t="shared" ca="1" si="12"/>
        <v>4.6780548209199431</v>
      </c>
      <c r="Q63" s="181">
        <f t="shared" ca="1" si="13"/>
        <v>0</v>
      </c>
      <c r="R63" s="182">
        <f t="shared" ca="1" si="14"/>
        <v>341.56009999999992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341.56009999999998</v>
      </c>
      <c r="H64" s="183">
        <f t="shared" ca="1" si="2"/>
        <v>330.01536900000002</v>
      </c>
      <c r="I64" s="184">
        <f t="shared" ca="1" si="5"/>
        <v>246.19</v>
      </c>
      <c r="J64" s="181">
        <f t="shared" ca="1" si="6"/>
        <v>79.31</v>
      </c>
      <c r="K64" s="181">
        <f t="shared" ca="1" si="7"/>
        <v>4.5199999999999996</v>
      </c>
      <c r="L64" s="181">
        <f t="shared" ca="1" si="8"/>
        <v>0</v>
      </c>
      <c r="M64" s="182">
        <f t="shared" ca="1" si="9"/>
        <v>330.02</v>
      </c>
      <c r="N64" s="180">
        <f t="shared" ca="1" si="10"/>
        <v>254.79874255802673</v>
      </c>
      <c r="O64" s="181">
        <f t="shared" ca="1" si="11"/>
        <v>82.083302621053249</v>
      </c>
      <c r="P64" s="181">
        <f t="shared" ca="1" si="12"/>
        <v>4.6780548209199431</v>
      </c>
      <c r="Q64" s="181">
        <f t="shared" ca="1" si="13"/>
        <v>0</v>
      </c>
      <c r="R64" s="182">
        <f t="shared" ca="1" si="14"/>
        <v>341.56009999999992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341.56009999999998</v>
      </c>
      <c r="H65" s="183">
        <f t="shared" ca="1" si="2"/>
        <v>330.01536900000002</v>
      </c>
      <c r="I65" s="184">
        <f t="shared" ca="1" si="5"/>
        <v>246.19</v>
      </c>
      <c r="J65" s="181">
        <f t="shared" ca="1" si="6"/>
        <v>79.31</v>
      </c>
      <c r="K65" s="181">
        <f t="shared" ca="1" si="7"/>
        <v>4.5199999999999996</v>
      </c>
      <c r="L65" s="181">
        <f t="shared" ca="1" si="8"/>
        <v>0</v>
      </c>
      <c r="M65" s="182">
        <f t="shared" ca="1" si="9"/>
        <v>330.02</v>
      </c>
      <c r="N65" s="180">
        <f t="shared" ca="1" si="10"/>
        <v>254.79874255802673</v>
      </c>
      <c r="O65" s="181">
        <f t="shared" ca="1" si="11"/>
        <v>82.083302621053249</v>
      </c>
      <c r="P65" s="181">
        <f t="shared" ca="1" si="12"/>
        <v>4.6780548209199431</v>
      </c>
      <c r="Q65" s="181">
        <f t="shared" ca="1" si="13"/>
        <v>0</v>
      </c>
      <c r="R65" s="182">
        <f t="shared" ca="1" si="14"/>
        <v>341.56009999999992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341.56009999999998</v>
      </c>
      <c r="H66" s="183">
        <f t="shared" ca="1" si="2"/>
        <v>330.01536900000002</v>
      </c>
      <c r="I66" s="184">
        <f t="shared" ca="1" si="5"/>
        <v>246.19</v>
      </c>
      <c r="J66" s="181">
        <f t="shared" ca="1" si="6"/>
        <v>79.31</v>
      </c>
      <c r="K66" s="181">
        <f t="shared" ca="1" si="7"/>
        <v>4.5199999999999996</v>
      </c>
      <c r="L66" s="181">
        <f t="shared" ca="1" si="8"/>
        <v>0</v>
      </c>
      <c r="M66" s="182">
        <f t="shared" ca="1" si="9"/>
        <v>330.02</v>
      </c>
      <c r="N66" s="180">
        <f t="shared" ca="1" si="10"/>
        <v>254.79874255802673</v>
      </c>
      <c r="O66" s="181">
        <f t="shared" ca="1" si="11"/>
        <v>82.083302621053249</v>
      </c>
      <c r="P66" s="181">
        <f t="shared" ca="1" si="12"/>
        <v>4.6780548209199431</v>
      </c>
      <c r="Q66" s="181">
        <f t="shared" ca="1" si="13"/>
        <v>0</v>
      </c>
      <c r="R66" s="182">
        <f t="shared" ca="1" si="14"/>
        <v>341.56009999999992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341.56009999999998</v>
      </c>
      <c r="H67" s="183">
        <f t="shared" ref="H67:H98" ca="1" si="17">INDIRECT("ISGS_Delhi_pp!" &amp; $V$3 &amp; X67)</f>
        <v>330.01536900000002</v>
      </c>
      <c r="I67" s="184">
        <f t="shared" ca="1" si="5"/>
        <v>246.19</v>
      </c>
      <c r="J67" s="181">
        <f t="shared" ca="1" si="6"/>
        <v>79.31</v>
      </c>
      <c r="K67" s="181">
        <f t="shared" ca="1" si="7"/>
        <v>4.5199999999999996</v>
      </c>
      <c r="L67" s="181">
        <f t="shared" ca="1" si="8"/>
        <v>0</v>
      </c>
      <c r="M67" s="182">
        <f t="shared" ca="1" si="9"/>
        <v>330.02</v>
      </c>
      <c r="N67" s="180">
        <f t="shared" ca="1" si="10"/>
        <v>254.79874255802673</v>
      </c>
      <c r="O67" s="181">
        <f t="shared" ca="1" si="11"/>
        <v>82.083302621053249</v>
      </c>
      <c r="P67" s="181">
        <f t="shared" ca="1" si="12"/>
        <v>4.6780548209199431</v>
      </c>
      <c r="Q67" s="181">
        <f t="shared" ca="1" si="13"/>
        <v>0</v>
      </c>
      <c r="R67" s="182">
        <f t="shared" ca="1" si="14"/>
        <v>341.56009999999992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341.56009999999998</v>
      </c>
      <c r="H68" s="183">
        <f t="shared" ca="1" si="17"/>
        <v>330.01536900000002</v>
      </c>
      <c r="I68" s="184">
        <f t="shared" ref="I68:I98" ca="1" si="20">INDIRECT("BRPL_EOD!" &amp; $V$3 &amp; X68)</f>
        <v>246.19</v>
      </c>
      <c r="J68" s="181">
        <f t="shared" ref="J68:J98" ca="1" si="21">INDIRECT("BYPL_EOD!" &amp; $V$3 &amp; X68)</f>
        <v>79.31</v>
      </c>
      <c r="K68" s="181">
        <f t="shared" ref="K68:K98" ca="1" si="22">INDIRECT("TPDDL_EOD!" &amp; $V$3 &amp; X68)</f>
        <v>4.5199999999999996</v>
      </c>
      <c r="L68" s="181">
        <f t="shared" ref="L68:L98" ca="1" si="23">INDIRECT("NDMC_EOD!" &amp; $V$3 &amp; X68)</f>
        <v>0</v>
      </c>
      <c r="M68" s="182">
        <f t="shared" ref="M68:M98" ca="1" si="24">SUM(I68:L68)</f>
        <v>330.02</v>
      </c>
      <c r="N68" s="180">
        <f t="shared" ref="N68:N98" ca="1" si="25">INDIRECT("BRPL_ISGS_exbus!" &amp; $V$3 &amp; X68)</f>
        <v>254.79874255802673</v>
      </c>
      <c r="O68" s="181">
        <f t="shared" ref="O68:O98" ca="1" si="26">INDIRECT("BYPL_ISGS_exbus!" &amp; $V$3 &amp; X68)</f>
        <v>82.083302621053249</v>
      </c>
      <c r="P68" s="181">
        <f t="shared" ref="P68:P98" ca="1" si="27">INDIRECT("TPDDL_ISGS_exbus!" &amp; $V$3 &amp; X68)</f>
        <v>4.6780548209199431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341.56009999999992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341.56009999999998</v>
      </c>
      <c r="H69" s="183">
        <f t="shared" ca="1" si="17"/>
        <v>330.01536900000002</v>
      </c>
      <c r="I69" s="184">
        <f t="shared" ca="1" si="20"/>
        <v>246.19</v>
      </c>
      <c r="J69" s="181">
        <f t="shared" ca="1" si="21"/>
        <v>79.31</v>
      </c>
      <c r="K69" s="181">
        <f t="shared" ca="1" si="22"/>
        <v>4.5199999999999996</v>
      </c>
      <c r="L69" s="181">
        <f t="shared" ca="1" si="23"/>
        <v>0</v>
      </c>
      <c r="M69" s="182">
        <f t="shared" ca="1" si="24"/>
        <v>330.02</v>
      </c>
      <c r="N69" s="180">
        <f t="shared" ca="1" si="25"/>
        <v>254.79874255802673</v>
      </c>
      <c r="O69" s="181">
        <f t="shared" ca="1" si="26"/>
        <v>82.083302621053249</v>
      </c>
      <c r="P69" s="181">
        <f t="shared" ca="1" si="27"/>
        <v>4.6780548209199431</v>
      </c>
      <c r="Q69" s="181">
        <f t="shared" ca="1" si="28"/>
        <v>0</v>
      </c>
      <c r="R69" s="182">
        <f t="shared" ca="1" si="29"/>
        <v>341.56009999999992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341.56009999999998</v>
      </c>
      <c r="H70" s="183">
        <f t="shared" ca="1" si="17"/>
        <v>330.01536900000002</v>
      </c>
      <c r="I70" s="184">
        <f t="shared" ca="1" si="20"/>
        <v>246.19</v>
      </c>
      <c r="J70" s="181">
        <f t="shared" ca="1" si="21"/>
        <v>79.31</v>
      </c>
      <c r="K70" s="181">
        <f t="shared" ca="1" si="22"/>
        <v>4.5199999999999996</v>
      </c>
      <c r="L70" s="181">
        <f t="shared" ca="1" si="23"/>
        <v>0</v>
      </c>
      <c r="M70" s="182">
        <f t="shared" ca="1" si="24"/>
        <v>330.02</v>
      </c>
      <c r="N70" s="180">
        <f t="shared" ca="1" si="25"/>
        <v>254.79874255802673</v>
      </c>
      <c r="O70" s="181">
        <f t="shared" ca="1" si="26"/>
        <v>82.083302621053249</v>
      </c>
      <c r="P70" s="181">
        <f t="shared" ca="1" si="27"/>
        <v>4.6780548209199431</v>
      </c>
      <c r="Q70" s="181">
        <f t="shared" ca="1" si="28"/>
        <v>0</v>
      </c>
      <c r="R70" s="182">
        <f t="shared" ca="1" si="29"/>
        <v>341.56009999999992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341.56009999999998</v>
      </c>
      <c r="H71" s="183">
        <f t="shared" ca="1" si="17"/>
        <v>330.01536900000002</v>
      </c>
      <c r="I71" s="184">
        <f t="shared" ca="1" si="20"/>
        <v>246.19</v>
      </c>
      <c r="J71" s="181">
        <f t="shared" ca="1" si="21"/>
        <v>79.31</v>
      </c>
      <c r="K71" s="181">
        <f t="shared" ca="1" si="22"/>
        <v>4.5199999999999996</v>
      </c>
      <c r="L71" s="181">
        <f t="shared" ca="1" si="23"/>
        <v>0</v>
      </c>
      <c r="M71" s="182">
        <f t="shared" ca="1" si="24"/>
        <v>330.02</v>
      </c>
      <c r="N71" s="180">
        <f t="shared" ca="1" si="25"/>
        <v>254.79874255802673</v>
      </c>
      <c r="O71" s="181">
        <f t="shared" ca="1" si="26"/>
        <v>82.083302621053249</v>
      </c>
      <c r="P71" s="181">
        <f t="shared" ca="1" si="27"/>
        <v>4.6780548209199431</v>
      </c>
      <c r="Q71" s="181">
        <f t="shared" ca="1" si="28"/>
        <v>0</v>
      </c>
      <c r="R71" s="182">
        <f t="shared" ca="1" si="29"/>
        <v>341.56009999999992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341.56009999999998</v>
      </c>
      <c r="H72" s="183">
        <f t="shared" ca="1" si="17"/>
        <v>330.01536900000002</v>
      </c>
      <c r="I72" s="184">
        <f t="shared" ca="1" si="20"/>
        <v>246.19</v>
      </c>
      <c r="J72" s="181">
        <f t="shared" ca="1" si="21"/>
        <v>79.31</v>
      </c>
      <c r="K72" s="181">
        <f t="shared" ca="1" si="22"/>
        <v>4.5199999999999996</v>
      </c>
      <c r="L72" s="181">
        <f t="shared" ca="1" si="23"/>
        <v>0</v>
      </c>
      <c r="M72" s="182">
        <f t="shared" ca="1" si="24"/>
        <v>330.02</v>
      </c>
      <c r="N72" s="180">
        <f t="shared" ca="1" si="25"/>
        <v>254.79874255802673</v>
      </c>
      <c r="O72" s="181">
        <f t="shared" ca="1" si="26"/>
        <v>82.083302621053249</v>
      </c>
      <c r="P72" s="181">
        <f t="shared" ca="1" si="27"/>
        <v>4.6780548209199431</v>
      </c>
      <c r="Q72" s="181">
        <f t="shared" ca="1" si="28"/>
        <v>0</v>
      </c>
      <c r="R72" s="182">
        <f t="shared" ca="1" si="29"/>
        <v>341.56009999999992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341.56009999999998</v>
      </c>
      <c r="H73" s="183">
        <f t="shared" ca="1" si="17"/>
        <v>330.01536900000002</v>
      </c>
      <c r="I73" s="184">
        <f t="shared" ca="1" si="20"/>
        <v>246.19</v>
      </c>
      <c r="J73" s="181">
        <f t="shared" ca="1" si="21"/>
        <v>79.31</v>
      </c>
      <c r="K73" s="181">
        <f t="shared" ca="1" si="22"/>
        <v>4.5199999999999996</v>
      </c>
      <c r="L73" s="181">
        <f t="shared" ca="1" si="23"/>
        <v>0</v>
      </c>
      <c r="M73" s="182">
        <f t="shared" ca="1" si="24"/>
        <v>330.02</v>
      </c>
      <c r="N73" s="180">
        <f t="shared" ca="1" si="25"/>
        <v>254.79874255802673</v>
      </c>
      <c r="O73" s="181">
        <f t="shared" ca="1" si="26"/>
        <v>82.083302621053249</v>
      </c>
      <c r="P73" s="181">
        <f t="shared" ca="1" si="27"/>
        <v>4.6780548209199431</v>
      </c>
      <c r="Q73" s="181">
        <f t="shared" ca="1" si="28"/>
        <v>0</v>
      </c>
      <c r="R73" s="182">
        <f t="shared" ca="1" si="29"/>
        <v>341.56009999999992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341.56009999999998</v>
      </c>
      <c r="H74" s="183">
        <f t="shared" ca="1" si="17"/>
        <v>330.01536900000002</v>
      </c>
      <c r="I74" s="184">
        <f t="shared" ca="1" si="20"/>
        <v>246.19</v>
      </c>
      <c r="J74" s="181">
        <f t="shared" ca="1" si="21"/>
        <v>79.31</v>
      </c>
      <c r="K74" s="181">
        <f t="shared" ca="1" si="22"/>
        <v>4.5199999999999996</v>
      </c>
      <c r="L74" s="181">
        <f t="shared" ca="1" si="23"/>
        <v>0</v>
      </c>
      <c r="M74" s="182">
        <f t="shared" ca="1" si="24"/>
        <v>330.02</v>
      </c>
      <c r="N74" s="180">
        <f t="shared" ca="1" si="25"/>
        <v>254.79874255802673</v>
      </c>
      <c r="O74" s="181">
        <f t="shared" ca="1" si="26"/>
        <v>82.083302621053249</v>
      </c>
      <c r="P74" s="181">
        <f t="shared" ca="1" si="27"/>
        <v>4.6780548209199431</v>
      </c>
      <c r="Q74" s="181">
        <f t="shared" ca="1" si="28"/>
        <v>0</v>
      </c>
      <c r="R74" s="182">
        <f t="shared" ca="1" si="29"/>
        <v>341.56009999999992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341.56009999999998</v>
      </c>
      <c r="H75" s="183">
        <f t="shared" ca="1" si="17"/>
        <v>330.01536900000002</v>
      </c>
      <c r="I75" s="184">
        <f t="shared" ca="1" si="20"/>
        <v>246.19</v>
      </c>
      <c r="J75" s="181">
        <f t="shared" ca="1" si="21"/>
        <v>79.31</v>
      </c>
      <c r="K75" s="181">
        <f t="shared" ca="1" si="22"/>
        <v>4.5199999999999996</v>
      </c>
      <c r="L75" s="181">
        <f t="shared" ca="1" si="23"/>
        <v>0</v>
      </c>
      <c r="M75" s="182">
        <f t="shared" ca="1" si="24"/>
        <v>330.02</v>
      </c>
      <c r="N75" s="180">
        <f t="shared" ca="1" si="25"/>
        <v>254.79874255802673</v>
      </c>
      <c r="O75" s="181">
        <f t="shared" ca="1" si="26"/>
        <v>82.083302621053249</v>
      </c>
      <c r="P75" s="181">
        <f t="shared" ca="1" si="27"/>
        <v>4.6780548209199431</v>
      </c>
      <c r="Q75" s="181">
        <f t="shared" ca="1" si="28"/>
        <v>0</v>
      </c>
      <c r="R75" s="182">
        <f t="shared" ca="1" si="29"/>
        <v>341.56009999999992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341.56009999999998</v>
      </c>
      <c r="H76" s="183">
        <f t="shared" ca="1" si="17"/>
        <v>330.01536900000002</v>
      </c>
      <c r="I76" s="184">
        <f t="shared" ca="1" si="20"/>
        <v>246.19</v>
      </c>
      <c r="J76" s="181">
        <f t="shared" ca="1" si="21"/>
        <v>79.31</v>
      </c>
      <c r="K76" s="181">
        <f t="shared" ca="1" si="22"/>
        <v>4.5199999999999996</v>
      </c>
      <c r="L76" s="181">
        <f t="shared" ca="1" si="23"/>
        <v>0</v>
      </c>
      <c r="M76" s="182">
        <f t="shared" ca="1" si="24"/>
        <v>330.02</v>
      </c>
      <c r="N76" s="180">
        <f t="shared" ca="1" si="25"/>
        <v>254.79874255802673</v>
      </c>
      <c r="O76" s="181">
        <f t="shared" ca="1" si="26"/>
        <v>82.083302621053249</v>
      </c>
      <c r="P76" s="181">
        <f t="shared" ca="1" si="27"/>
        <v>4.6780548209199431</v>
      </c>
      <c r="Q76" s="181">
        <f t="shared" ca="1" si="28"/>
        <v>0</v>
      </c>
      <c r="R76" s="182">
        <f t="shared" ca="1" si="29"/>
        <v>341.56009999999992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341.56009999999998</v>
      </c>
      <c r="H77" s="183">
        <f t="shared" ca="1" si="17"/>
        <v>330.01536900000002</v>
      </c>
      <c r="I77" s="184">
        <f t="shared" ca="1" si="20"/>
        <v>246.19</v>
      </c>
      <c r="J77" s="181">
        <f t="shared" ca="1" si="21"/>
        <v>79.31</v>
      </c>
      <c r="K77" s="181">
        <f t="shared" ca="1" si="22"/>
        <v>4.5199999999999996</v>
      </c>
      <c r="L77" s="181">
        <f t="shared" ca="1" si="23"/>
        <v>0</v>
      </c>
      <c r="M77" s="182">
        <f t="shared" ca="1" si="24"/>
        <v>330.02</v>
      </c>
      <c r="N77" s="180">
        <f t="shared" ca="1" si="25"/>
        <v>254.79874255802673</v>
      </c>
      <c r="O77" s="181">
        <f t="shared" ca="1" si="26"/>
        <v>82.083302621053249</v>
      </c>
      <c r="P77" s="181">
        <f t="shared" ca="1" si="27"/>
        <v>4.6780548209199431</v>
      </c>
      <c r="Q77" s="181">
        <f t="shared" ca="1" si="28"/>
        <v>0</v>
      </c>
      <c r="R77" s="182">
        <f t="shared" ca="1" si="29"/>
        <v>341.56009999999992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341.56009999999998</v>
      </c>
      <c r="H78" s="183">
        <f t="shared" ca="1" si="17"/>
        <v>330.01536900000002</v>
      </c>
      <c r="I78" s="184">
        <f t="shared" ca="1" si="20"/>
        <v>246.19</v>
      </c>
      <c r="J78" s="181">
        <f t="shared" ca="1" si="21"/>
        <v>79.31</v>
      </c>
      <c r="K78" s="181">
        <f t="shared" ca="1" si="22"/>
        <v>4.5199999999999996</v>
      </c>
      <c r="L78" s="181">
        <f t="shared" ca="1" si="23"/>
        <v>0</v>
      </c>
      <c r="M78" s="182">
        <f t="shared" ca="1" si="24"/>
        <v>330.02</v>
      </c>
      <c r="N78" s="180">
        <f t="shared" ca="1" si="25"/>
        <v>254.79874255802673</v>
      </c>
      <c r="O78" s="181">
        <f t="shared" ca="1" si="26"/>
        <v>82.083302621053249</v>
      </c>
      <c r="P78" s="181">
        <f t="shared" ca="1" si="27"/>
        <v>4.6780548209199431</v>
      </c>
      <c r="Q78" s="181">
        <f t="shared" ca="1" si="28"/>
        <v>0</v>
      </c>
      <c r="R78" s="182">
        <f t="shared" ca="1" si="29"/>
        <v>341.56009999999992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341.56009999999998</v>
      </c>
      <c r="H79" s="183">
        <f t="shared" ca="1" si="17"/>
        <v>330.01536900000002</v>
      </c>
      <c r="I79" s="184">
        <f t="shared" ca="1" si="20"/>
        <v>246.19</v>
      </c>
      <c r="J79" s="181">
        <f t="shared" ca="1" si="21"/>
        <v>79.31</v>
      </c>
      <c r="K79" s="181">
        <f t="shared" ca="1" si="22"/>
        <v>4.5199999999999996</v>
      </c>
      <c r="L79" s="181">
        <f t="shared" ca="1" si="23"/>
        <v>0</v>
      </c>
      <c r="M79" s="182">
        <f t="shared" ca="1" si="24"/>
        <v>330.02</v>
      </c>
      <c r="N79" s="180">
        <f t="shared" ca="1" si="25"/>
        <v>254.79874255802673</v>
      </c>
      <c r="O79" s="181">
        <f t="shared" ca="1" si="26"/>
        <v>82.083302621053249</v>
      </c>
      <c r="P79" s="181">
        <f t="shared" ca="1" si="27"/>
        <v>4.6780548209199431</v>
      </c>
      <c r="Q79" s="181">
        <f t="shared" ca="1" si="28"/>
        <v>0</v>
      </c>
      <c r="R79" s="182">
        <f t="shared" ca="1" si="29"/>
        <v>341.56009999999992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341.56009999999998</v>
      </c>
      <c r="H80" s="183">
        <f t="shared" ca="1" si="17"/>
        <v>330.01536900000002</v>
      </c>
      <c r="I80" s="184">
        <f t="shared" ca="1" si="20"/>
        <v>246.19</v>
      </c>
      <c r="J80" s="181">
        <f t="shared" ca="1" si="21"/>
        <v>79.31</v>
      </c>
      <c r="K80" s="181">
        <f t="shared" ca="1" si="22"/>
        <v>4.5199999999999996</v>
      </c>
      <c r="L80" s="181">
        <f t="shared" ca="1" si="23"/>
        <v>0</v>
      </c>
      <c r="M80" s="182">
        <f t="shared" ca="1" si="24"/>
        <v>330.02</v>
      </c>
      <c r="N80" s="180">
        <f t="shared" ca="1" si="25"/>
        <v>254.79874255802673</v>
      </c>
      <c r="O80" s="181">
        <f t="shared" ca="1" si="26"/>
        <v>82.083302621053249</v>
      </c>
      <c r="P80" s="181">
        <f t="shared" ca="1" si="27"/>
        <v>4.6780548209199431</v>
      </c>
      <c r="Q80" s="181">
        <f t="shared" ca="1" si="28"/>
        <v>0</v>
      </c>
      <c r="R80" s="182">
        <f t="shared" ca="1" si="29"/>
        <v>341.56009999999992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341.56009999999998</v>
      </c>
      <c r="H81" s="183">
        <f t="shared" ca="1" si="17"/>
        <v>330.01536900000002</v>
      </c>
      <c r="I81" s="184">
        <f t="shared" ca="1" si="20"/>
        <v>246.19</v>
      </c>
      <c r="J81" s="181">
        <f t="shared" ca="1" si="21"/>
        <v>79.31</v>
      </c>
      <c r="K81" s="181">
        <f t="shared" ca="1" si="22"/>
        <v>4.5199999999999996</v>
      </c>
      <c r="L81" s="181">
        <f t="shared" ca="1" si="23"/>
        <v>0</v>
      </c>
      <c r="M81" s="182">
        <f t="shared" ca="1" si="24"/>
        <v>330.02</v>
      </c>
      <c r="N81" s="180">
        <f t="shared" ca="1" si="25"/>
        <v>254.79874255802673</v>
      </c>
      <c r="O81" s="181">
        <f t="shared" ca="1" si="26"/>
        <v>82.083302621053249</v>
      </c>
      <c r="P81" s="181">
        <f t="shared" ca="1" si="27"/>
        <v>4.6780548209199431</v>
      </c>
      <c r="Q81" s="181">
        <f t="shared" ca="1" si="28"/>
        <v>0</v>
      </c>
      <c r="R81" s="182">
        <f t="shared" ca="1" si="29"/>
        <v>341.56009999999992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341.56009999999998</v>
      </c>
      <c r="H82" s="183">
        <f t="shared" ca="1" si="17"/>
        <v>330.01536900000002</v>
      </c>
      <c r="I82" s="184">
        <f t="shared" ca="1" si="20"/>
        <v>246.19</v>
      </c>
      <c r="J82" s="181">
        <f t="shared" ca="1" si="21"/>
        <v>79.31</v>
      </c>
      <c r="K82" s="181">
        <f t="shared" ca="1" si="22"/>
        <v>4.5199999999999996</v>
      </c>
      <c r="L82" s="181">
        <f t="shared" ca="1" si="23"/>
        <v>0</v>
      </c>
      <c r="M82" s="182">
        <f t="shared" ca="1" si="24"/>
        <v>330.02</v>
      </c>
      <c r="N82" s="180">
        <f t="shared" ca="1" si="25"/>
        <v>254.79874255802673</v>
      </c>
      <c r="O82" s="181">
        <f t="shared" ca="1" si="26"/>
        <v>82.083302621053249</v>
      </c>
      <c r="P82" s="181">
        <f t="shared" ca="1" si="27"/>
        <v>4.6780548209199431</v>
      </c>
      <c r="Q82" s="181">
        <f t="shared" ca="1" si="28"/>
        <v>0</v>
      </c>
      <c r="R82" s="182">
        <f t="shared" ca="1" si="29"/>
        <v>341.56009999999992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341.56009999999998</v>
      </c>
      <c r="H83" s="183">
        <f t="shared" ca="1" si="17"/>
        <v>330.01536900000002</v>
      </c>
      <c r="I83" s="184">
        <f t="shared" ca="1" si="20"/>
        <v>246.19</v>
      </c>
      <c r="J83" s="181">
        <f t="shared" ca="1" si="21"/>
        <v>79.31</v>
      </c>
      <c r="K83" s="181">
        <f t="shared" ca="1" si="22"/>
        <v>4.5199999999999996</v>
      </c>
      <c r="L83" s="181">
        <f t="shared" ca="1" si="23"/>
        <v>0</v>
      </c>
      <c r="M83" s="182">
        <f t="shared" ca="1" si="24"/>
        <v>330.02</v>
      </c>
      <c r="N83" s="180">
        <f t="shared" ca="1" si="25"/>
        <v>254.79874255802673</v>
      </c>
      <c r="O83" s="181">
        <f t="shared" ca="1" si="26"/>
        <v>82.083302621053249</v>
      </c>
      <c r="P83" s="181">
        <f t="shared" ca="1" si="27"/>
        <v>4.6780548209199431</v>
      </c>
      <c r="Q83" s="181">
        <f t="shared" ca="1" si="28"/>
        <v>0</v>
      </c>
      <c r="R83" s="182">
        <f t="shared" ca="1" si="29"/>
        <v>341.56009999999992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341.56009999999998</v>
      </c>
      <c r="H84" s="183">
        <f t="shared" ca="1" si="17"/>
        <v>330.01536900000002</v>
      </c>
      <c r="I84" s="184">
        <f t="shared" ca="1" si="20"/>
        <v>246.19</v>
      </c>
      <c r="J84" s="181">
        <f t="shared" ca="1" si="21"/>
        <v>79.31</v>
      </c>
      <c r="K84" s="181">
        <f t="shared" ca="1" si="22"/>
        <v>4.5199999999999996</v>
      </c>
      <c r="L84" s="181">
        <f t="shared" ca="1" si="23"/>
        <v>0</v>
      </c>
      <c r="M84" s="182">
        <f t="shared" ca="1" si="24"/>
        <v>330.02</v>
      </c>
      <c r="N84" s="180">
        <f t="shared" ca="1" si="25"/>
        <v>254.79874255802673</v>
      </c>
      <c r="O84" s="181">
        <f t="shared" ca="1" si="26"/>
        <v>82.083302621053249</v>
      </c>
      <c r="P84" s="181">
        <f t="shared" ca="1" si="27"/>
        <v>4.6780548209199431</v>
      </c>
      <c r="Q84" s="181">
        <f t="shared" ca="1" si="28"/>
        <v>0</v>
      </c>
      <c r="R84" s="182">
        <f t="shared" ca="1" si="29"/>
        <v>341.56009999999992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341.56009999999998</v>
      </c>
      <c r="H85" s="183">
        <f t="shared" ca="1" si="17"/>
        <v>330.01536900000002</v>
      </c>
      <c r="I85" s="184">
        <f t="shared" ca="1" si="20"/>
        <v>246.19</v>
      </c>
      <c r="J85" s="181">
        <f t="shared" ca="1" si="21"/>
        <v>79.31</v>
      </c>
      <c r="K85" s="181">
        <f t="shared" ca="1" si="22"/>
        <v>4.5199999999999996</v>
      </c>
      <c r="L85" s="181">
        <f t="shared" ca="1" si="23"/>
        <v>0</v>
      </c>
      <c r="M85" s="182">
        <f t="shared" ca="1" si="24"/>
        <v>330.02</v>
      </c>
      <c r="N85" s="180">
        <f t="shared" ca="1" si="25"/>
        <v>254.79874255802673</v>
      </c>
      <c r="O85" s="181">
        <f t="shared" ca="1" si="26"/>
        <v>82.083302621053249</v>
      </c>
      <c r="P85" s="181">
        <f t="shared" ca="1" si="27"/>
        <v>4.6780548209199431</v>
      </c>
      <c r="Q85" s="181">
        <f t="shared" ca="1" si="28"/>
        <v>0</v>
      </c>
      <c r="R85" s="182">
        <f t="shared" ca="1" si="29"/>
        <v>341.56009999999992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341.56009999999998</v>
      </c>
      <c r="H86" s="183">
        <f t="shared" ca="1" si="17"/>
        <v>330.01536900000002</v>
      </c>
      <c r="I86" s="184">
        <f t="shared" ca="1" si="20"/>
        <v>246.19</v>
      </c>
      <c r="J86" s="181">
        <f t="shared" ca="1" si="21"/>
        <v>79.31</v>
      </c>
      <c r="K86" s="181">
        <f t="shared" ca="1" si="22"/>
        <v>4.5199999999999996</v>
      </c>
      <c r="L86" s="181">
        <f t="shared" ca="1" si="23"/>
        <v>0</v>
      </c>
      <c r="M86" s="182">
        <f t="shared" ca="1" si="24"/>
        <v>330.02</v>
      </c>
      <c r="N86" s="180">
        <f t="shared" ca="1" si="25"/>
        <v>254.79874255802673</v>
      </c>
      <c r="O86" s="181">
        <f t="shared" ca="1" si="26"/>
        <v>82.083302621053249</v>
      </c>
      <c r="P86" s="181">
        <f t="shared" ca="1" si="27"/>
        <v>4.6780548209199431</v>
      </c>
      <c r="Q86" s="181">
        <f t="shared" ca="1" si="28"/>
        <v>0</v>
      </c>
      <c r="R86" s="182">
        <f t="shared" ca="1" si="29"/>
        <v>341.56009999999992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341.56009999999998</v>
      </c>
      <c r="H87" s="183">
        <f t="shared" ca="1" si="17"/>
        <v>330.01536900000002</v>
      </c>
      <c r="I87" s="184">
        <f t="shared" ca="1" si="20"/>
        <v>246.19</v>
      </c>
      <c r="J87" s="181">
        <f t="shared" ca="1" si="21"/>
        <v>79.31</v>
      </c>
      <c r="K87" s="181">
        <f t="shared" ca="1" si="22"/>
        <v>4.5199999999999996</v>
      </c>
      <c r="L87" s="181">
        <f t="shared" ca="1" si="23"/>
        <v>0</v>
      </c>
      <c r="M87" s="182">
        <f t="shared" ca="1" si="24"/>
        <v>330.02</v>
      </c>
      <c r="N87" s="180">
        <f t="shared" ca="1" si="25"/>
        <v>254.79874255802673</v>
      </c>
      <c r="O87" s="181">
        <f t="shared" ca="1" si="26"/>
        <v>82.083302621053249</v>
      </c>
      <c r="P87" s="181">
        <f t="shared" ca="1" si="27"/>
        <v>4.6780548209199431</v>
      </c>
      <c r="Q87" s="181">
        <f t="shared" ca="1" si="28"/>
        <v>0</v>
      </c>
      <c r="R87" s="182">
        <f t="shared" ca="1" si="29"/>
        <v>341.56009999999992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341.56009999999998</v>
      </c>
      <c r="H88" s="183">
        <f t="shared" ca="1" si="17"/>
        <v>330.01536900000002</v>
      </c>
      <c r="I88" s="184">
        <f t="shared" ca="1" si="20"/>
        <v>246.19</v>
      </c>
      <c r="J88" s="181">
        <f t="shared" ca="1" si="21"/>
        <v>79.31</v>
      </c>
      <c r="K88" s="181">
        <f t="shared" ca="1" si="22"/>
        <v>4.5199999999999996</v>
      </c>
      <c r="L88" s="181">
        <f t="shared" ca="1" si="23"/>
        <v>0</v>
      </c>
      <c r="M88" s="182">
        <f t="shared" ca="1" si="24"/>
        <v>330.02</v>
      </c>
      <c r="N88" s="180">
        <f t="shared" ca="1" si="25"/>
        <v>254.79874255802673</v>
      </c>
      <c r="O88" s="181">
        <f t="shared" ca="1" si="26"/>
        <v>82.083302621053249</v>
      </c>
      <c r="P88" s="181">
        <f t="shared" ca="1" si="27"/>
        <v>4.6780548209199431</v>
      </c>
      <c r="Q88" s="181">
        <f t="shared" ca="1" si="28"/>
        <v>0</v>
      </c>
      <c r="R88" s="182">
        <f t="shared" ca="1" si="29"/>
        <v>341.56009999999992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341.56009999999998</v>
      </c>
      <c r="H89" s="183">
        <f t="shared" ca="1" si="17"/>
        <v>330.01536900000002</v>
      </c>
      <c r="I89" s="184">
        <f t="shared" ca="1" si="20"/>
        <v>246.19</v>
      </c>
      <c r="J89" s="181">
        <f t="shared" ca="1" si="21"/>
        <v>79.31</v>
      </c>
      <c r="K89" s="181">
        <f t="shared" ca="1" si="22"/>
        <v>4.5199999999999996</v>
      </c>
      <c r="L89" s="181">
        <f t="shared" ca="1" si="23"/>
        <v>0</v>
      </c>
      <c r="M89" s="182">
        <f t="shared" ca="1" si="24"/>
        <v>330.02</v>
      </c>
      <c r="N89" s="180">
        <f t="shared" ca="1" si="25"/>
        <v>254.79874255802673</v>
      </c>
      <c r="O89" s="181">
        <f t="shared" ca="1" si="26"/>
        <v>82.083302621053249</v>
      </c>
      <c r="P89" s="181">
        <f t="shared" ca="1" si="27"/>
        <v>4.6780548209199431</v>
      </c>
      <c r="Q89" s="181">
        <f t="shared" ca="1" si="28"/>
        <v>0</v>
      </c>
      <c r="R89" s="182">
        <f t="shared" ca="1" si="29"/>
        <v>341.56009999999992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341.56009999999998</v>
      </c>
      <c r="H90" s="183">
        <f t="shared" ca="1" si="17"/>
        <v>330.01536900000002</v>
      </c>
      <c r="I90" s="184">
        <f t="shared" ca="1" si="20"/>
        <v>246.19</v>
      </c>
      <c r="J90" s="181">
        <f t="shared" ca="1" si="21"/>
        <v>79.31</v>
      </c>
      <c r="K90" s="181">
        <f t="shared" ca="1" si="22"/>
        <v>4.5199999999999996</v>
      </c>
      <c r="L90" s="181">
        <f t="shared" ca="1" si="23"/>
        <v>0</v>
      </c>
      <c r="M90" s="182">
        <f t="shared" ca="1" si="24"/>
        <v>330.02</v>
      </c>
      <c r="N90" s="180">
        <f t="shared" ca="1" si="25"/>
        <v>254.79874255802673</v>
      </c>
      <c r="O90" s="181">
        <f t="shared" ca="1" si="26"/>
        <v>82.083302621053249</v>
      </c>
      <c r="P90" s="181">
        <f t="shared" ca="1" si="27"/>
        <v>4.6780548209199431</v>
      </c>
      <c r="Q90" s="181">
        <f t="shared" ca="1" si="28"/>
        <v>0</v>
      </c>
      <c r="R90" s="182">
        <f t="shared" ca="1" si="29"/>
        <v>341.56009999999992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341.56009999999998</v>
      </c>
      <c r="H91" s="183">
        <f t="shared" ca="1" si="17"/>
        <v>330.01536900000002</v>
      </c>
      <c r="I91" s="184">
        <f t="shared" ca="1" si="20"/>
        <v>246.19</v>
      </c>
      <c r="J91" s="181">
        <f t="shared" ca="1" si="21"/>
        <v>79.31</v>
      </c>
      <c r="K91" s="181">
        <f t="shared" ca="1" si="22"/>
        <v>4.5199999999999996</v>
      </c>
      <c r="L91" s="181">
        <f t="shared" ca="1" si="23"/>
        <v>0</v>
      </c>
      <c r="M91" s="182">
        <f t="shared" ca="1" si="24"/>
        <v>330.02</v>
      </c>
      <c r="N91" s="180">
        <f t="shared" ca="1" si="25"/>
        <v>254.79874255802673</v>
      </c>
      <c r="O91" s="181">
        <f t="shared" ca="1" si="26"/>
        <v>82.083302621053249</v>
      </c>
      <c r="P91" s="181">
        <f t="shared" ca="1" si="27"/>
        <v>4.6780548209199431</v>
      </c>
      <c r="Q91" s="181">
        <f t="shared" ca="1" si="28"/>
        <v>0</v>
      </c>
      <c r="R91" s="182">
        <f t="shared" ca="1" si="29"/>
        <v>341.56009999999992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341.56009999999998</v>
      </c>
      <c r="H92" s="183">
        <f t="shared" ca="1" si="17"/>
        <v>330.01536900000002</v>
      </c>
      <c r="I92" s="184">
        <f t="shared" ca="1" si="20"/>
        <v>246.19</v>
      </c>
      <c r="J92" s="181">
        <f t="shared" ca="1" si="21"/>
        <v>79.31</v>
      </c>
      <c r="K92" s="181">
        <f t="shared" ca="1" si="22"/>
        <v>4.5199999999999996</v>
      </c>
      <c r="L92" s="181">
        <f t="shared" ca="1" si="23"/>
        <v>0</v>
      </c>
      <c r="M92" s="182">
        <f t="shared" ca="1" si="24"/>
        <v>330.02</v>
      </c>
      <c r="N92" s="180">
        <f t="shared" ca="1" si="25"/>
        <v>254.79874255802673</v>
      </c>
      <c r="O92" s="181">
        <f t="shared" ca="1" si="26"/>
        <v>82.083302621053249</v>
      </c>
      <c r="P92" s="181">
        <f t="shared" ca="1" si="27"/>
        <v>4.6780548209199431</v>
      </c>
      <c r="Q92" s="181">
        <f t="shared" ca="1" si="28"/>
        <v>0</v>
      </c>
      <c r="R92" s="182">
        <f t="shared" ca="1" si="29"/>
        <v>341.56009999999992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341.56009999999998</v>
      </c>
      <c r="H93" s="183">
        <f t="shared" ca="1" si="17"/>
        <v>330.01536900000002</v>
      </c>
      <c r="I93" s="184">
        <f t="shared" ca="1" si="20"/>
        <v>246.19</v>
      </c>
      <c r="J93" s="181">
        <f t="shared" ca="1" si="21"/>
        <v>79.31</v>
      </c>
      <c r="K93" s="181">
        <f t="shared" ca="1" si="22"/>
        <v>4.5199999999999996</v>
      </c>
      <c r="L93" s="181">
        <f t="shared" ca="1" si="23"/>
        <v>0</v>
      </c>
      <c r="M93" s="182">
        <f t="shared" ca="1" si="24"/>
        <v>330.02</v>
      </c>
      <c r="N93" s="180">
        <f t="shared" ca="1" si="25"/>
        <v>254.79874255802673</v>
      </c>
      <c r="O93" s="181">
        <f t="shared" ca="1" si="26"/>
        <v>82.083302621053249</v>
      </c>
      <c r="P93" s="181">
        <f t="shared" ca="1" si="27"/>
        <v>4.6780548209199431</v>
      </c>
      <c r="Q93" s="181">
        <f t="shared" ca="1" si="28"/>
        <v>0</v>
      </c>
      <c r="R93" s="182">
        <f t="shared" ca="1" si="29"/>
        <v>341.56009999999992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341.56009999999998</v>
      </c>
      <c r="H94" s="183">
        <f t="shared" ca="1" si="17"/>
        <v>330.01536900000002</v>
      </c>
      <c r="I94" s="184">
        <f t="shared" ca="1" si="20"/>
        <v>246.19</v>
      </c>
      <c r="J94" s="181">
        <f t="shared" ca="1" si="21"/>
        <v>79.31</v>
      </c>
      <c r="K94" s="181">
        <f t="shared" ca="1" si="22"/>
        <v>4.5199999999999996</v>
      </c>
      <c r="L94" s="181">
        <f t="shared" ca="1" si="23"/>
        <v>0</v>
      </c>
      <c r="M94" s="182">
        <f t="shared" ca="1" si="24"/>
        <v>330.02</v>
      </c>
      <c r="N94" s="180">
        <f t="shared" ca="1" si="25"/>
        <v>254.79874255802673</v>
      </c>
      <c r="O94" s="181">
        <f t="shared" ca="1" si="26"/>
        <v>82.083302621053249</v>
      </c>
      <c r="P94" s="181">
        <f t="shared" ca="1" si="27"/>
        <v>4.6780548209199431</v>
      </c>
      <c r="Q94" s="181">
        <f t="shared" ca="1" si="28"/>
        <v>0</v>
      </c>
      <c r="R94" s="182">
        <f t="shared" ca="1" si="29"/>
        <v>341.56009999999992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341.56009999999998</v>
      </c>
      <c r="H95" s="183">
        <f t="shared" ca="1" si="17"/>
        <v>330.01536900000002</v>
      </c>
      <c r="I95" s="184">
        <f t="shared" ca="1" si="20"/>
        <v>246.19</v>
      </c>
      <c r="J95" s="181">
        <f t="shared" ca="1" si="21"/>
        <v>79.31</v>
      </c>
      <c r="K95" s="181">
        <f t="shared" ca="1" si="22"/>
        <v>4.5199999999999996</v>
      </c>
      <c r="L95" s="181">
        <f t="shared" ca="1" si="23"/>
        <v>0</v>
      </c>
      <c r="M95" s="182">
        <f t="shared" ca="1" si="24"/>
        <v>330.02</v>
      </c>
      <c r="N95" s="180">
        <f t="shared" ca="1" si="25"/>
        <v>254.79874255802673</v>
      </c>
      <c r="O95" s="181">
        <f t="shared" ca="1" si="26"/>
        <v>82.083302621053249</v>
      </c>
      <c r="P95" s="181">
        <f t="shared" ca="1" si="27"/>
        <v>4.6780548209199431</v>
      </c>
      <c r="Q95" s="181">
        <f t="shared" ca="1" si="28"/>
        <v>0</v>
      </c>
      <c r="R95" s="182">
        <f t="shared" ca="1" si="29"/>
        <v>341.56009999999992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341.56009999999998</v>
      </c>
      <c r="H96" s="183">
        <f t="shared" ca="1" si="17"/>
        <v>330.01536900000002</v>
      </c>
      <c r="I96" s="184">
        <f t="shared" ca="1" si="20"/>
        <v>246.19</v>
      </c>
      <c r="J96" s="181">
        <f t="shared" ca="1" si="21"/>
        <v>79.31</v>
      </c>
      <c r="K96" s="181">
        <f t="shared" ca="1" si="22"/>
        <v>4.5199999999999996</v>
      </c>
      <c r="L96" s="181">
        <f t="shared" ca="1" si="23"/>
        <v>0</v>
      </c>
      <c r="M96" s="182">
        <f t="shared" ca="1" si="24"/>
        <v>330.02</v>
      </c>
      <c r="N96" s="180">
        <f t="shared" ca="1" si="25"/>
        <v>254.79874255802673</v>
      </c>
      <c r="O96" s="181">
        <f t="shared" ca="1" si="26"/>
        <v>82.083302621053249</v>
      </c>
      <c r="P96" s="181">
        <f t="shared" ca="1" si="27"/>
        <v>4.6780548209199431</v>
      </c>
      <c r="Q96" s="181">
        <f t="shared" ca="1" si="28"/>
        <v>0</v>
      </c>
      <c r="R96" s="182">
        <f t="shared" ca="1" si="29"/>
        <v>341.56009999999992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341.56009999999998</v>
      </c>
      <c r="H97" s="183">
        <f t="shared" ca="1" si="17"/>
        <v>330.01536900000002</v>
      </c>
      <c r="I97" s="184">
        <f t="shared" ca="1" si="20"/>
        <v>246.19</v>
      </c>
      <c r="J97" s="181">
        <f t="shared" ca="1" si="21"/>
        <v>79.31</v>
      </c>
      <c r="K97" s="181">
        <f t="shared" ca="1" si="22"/>
        <v>4.5199999999999996</v>
      </c>
      <c r="L97" s="181">
        <f t="shared" ca="1" si="23"/>
        <v>0</v>
      </c>
      <c r="M97" s="182">
        <f t="shared" ca="1" si="24"/>
        <v>330.02</v>
      </c>
      <c r="N97" s="180">
        <f t="shared" ca="1" si="25"/>
        <v>254.79874255802673</v>
      </c>
      <c r="O97" s="181">
        <f t="shared" ca="1" si="26"/>
        <v>82.083302621053249</v>
      </c>
      <c r="P97" s="181">
        <f t="shared" ca="1" si="27"/>
        <v>4.6780548209199431</v>
      </c>
      <c r="Q97" s="181">
        <f t="shared" ca="1" si="28"/>
        <v>0</v>
      </c>
      <c r="R97" s="182">
        <f t="shared" ca="1" si="29"/>
        <v>341.56009999999992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336.88069999999999</v>
      </c>
      <c r="H98" s="188">
        <f t="shared" ca="1" si="17"/>
        <v>325.49413199999998</v>
      </c>
      <c r="I98" s="189">
        <f t="shared" ca="1" si="20"/>
        <v>246.19</v>
      </c>
      <c r="J98" s="186">
        <f t="shared" ca="1" si="21"/>
        <v>79.3</v>
      </c>
      <c r="K98" s="186">
        <f t="shared" ca="1" si="22"/>
        <v>0</v>
      </c>
      <c r="L98" s="186">
        <f t="shared" ca="1" si="23"/>
        <v>0</v>
      </c>
      <c r="M98" s="187">
        <f t="shared" ca="1" si="24"/>
        <v>325.49</v>
      </c>
      <c r="N98" s="185">
        <f t="shared" ca="1" si="25"/>
        <v>254.8055532673815</v>
      </c>
      <c r="O98" s="186">
        <f t="shared" ca="1" si="26"/>
        <v>82.075146732618506</v>
      </c>
      <c r="P98" s="186">
        <f t="shared" ca="1" si="27"/>
        <v>0</v>
      </c>
      <c r="Q98" s="186">
        <f t="shared" ca="1" si="28"/>
        <v>0</v>
      </c>
      <c r="R98" s="187">
        <f t="shared" ca="1" si="29"/>
        <v>336.88069999999999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7.6727286622499919</v>
      </c>
      <c r="H99" s="59">
        <f t="shared" ca="1" si="30"/>
        <v>7.4133904380000093</v>
      </c>
      <c r="I99" s="172">
        <f t="shared" ca="1" si="30"/>
        <v>5.7035574999999943</v>
      </c>
      <c r="J99" s="54">
        <f t="shared" ca="1" si="30"/>
        <v>1.6126625000000028</v>
      </c>
      <c r="K99" s="54">
        <f t="shared" ca="1" si="30"/>
        <v>9.7202499999999914E-2</v>
      </c>
      <c r="L99" s="54">
        <f t="shared" ca="1" si="30"/>
        <v>0</v>
      </c>
      <c r="M99" s="55">
        <f t="shared" ca="1" si="30"/>
        <v>7.4134225000000074</v>
      </c>
      <c r="N99" s="56">
        <f t="shared" ca="1" si="30"/>
        <v>5.9030589310226249</v>
      </c>
      <c r="O99" s="54">
        <f t="shared" ca="1" si="30"/>
        <v>1.6690673232925384</v>
      </c>
      <c r="P99" s="54">
        <f t="shared" ca="1" si="30"/>
        <v>0.10060240793482313</v>
      </c>
      <c r="Q99" s="54">
        <f t="shared" ca="1" si="30"/>
        <v>0</v>
      </c>
      <c r="R99" s="55">
        <f t="shared" ca="1" si="30"/>
        <v>7.6727286622499919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45237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45237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45237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2023-11-29T11:09:33Z</dcterms:modified>
</cp:coreProperties>
</file>